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930" yWindow="0" windowWidth="27870" windowHeight="12600" activeTab="3"/>
  </bookViews>
  <sheets>
    <sheet name="香港インバウンド" sheetId="1" r:id="rId1"/>
    <sheet name="ホテル稼働率" sheetId="3" r:id="rId2"/>
    <sheet name="客室単価" sheetId="4" r:id="rId3"/>
    <sheet name="香港アウトバウンド" sheetId="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H5" i="4"/>
  <c r="I5" i="4"/>
  <c r="J5" i="4"/>
  <c r="K5" i="4"/>
  <c r="L5" i="4"/>
  <c r="M5" i="4"/>
  <c r="B5" i="4"/>
  <c r="C4" i="4"/>
  <c r="D4" i="4"/>
  <c r="E4" i="4"/>
  <c r="E6" i="4" s="1"/>
  <c r="F4" i="4"/>
  <c r="G4" i="4"/>
  <c r="H4" i="4"/>
  <c r="H6" i="4" s="1"/>
  <c r="I4" i="4"/>
  <c r="B4" i="4"/>
  <c r="I11" i="4"/>
  <c r="H11" i="4"/>
  <c r="G11" i="4"/>
  <c r="F11" i="4"/>
  <c r="E11" i="4"/>
  <c r="D11" i="4"/>
  <c r="C11" i="4"/>
  <c r="B11" i="4"/>
  <c r="G6" i="4"/>
  <c r="F6" i="4"/>
  <c r="I6" i="4" l="1"/>
  <c r="D6" i="4"/>
  <c r="C6" i="4"/>
  <c r="B6" i="4"/>
</calcChain>
</file>

<file path=xl/sharedStrings.xml><?xml version="1.0" encoding="utf-8"?>
<sst xmlns="http://schemas.openxmlformats.org/spreadsheetml/2006/main" count="117" uniqueCount="42">
  <si>
    <t>2018年</t>
    <rPh sb="4" eb="5">
      <t>ネン</t>
    </rPh>
    <phoneticPr fontId="2"/>
  </si>
  <si>
    <t>日本</t>
    <rPh sb="0" eb="2">
      <t>ニホン</t>
    </rPh>
    <phoneticPr fontId="2"/>
  </si>
  <si>
    <t>台湾</t>
    <rPh sb="0" eb="2">
      <t>タイワン</t>
    </rPh>
    <phoneticPr fontId="2"/>
  </si>
  <si>
    <t>韓国</t>
    <rPh sb="0" eb="2">
      <t>カンコク</t>
    </rPh>
    <phoneticPr fontId="2"/>
  </si>
  <si>
    <t>マカオ</t>
    <phoneticPr fontId="2"/>
  </si>
  <si>
    <t>タイ</t>
    <phoneticPr fontId="2"/>
  </si>
  <si>
    <t>空路出境者数*1</t>
    <rPh sb="0" eb="2">
      <t>クウロ</t>
    </rPh>
    <rPh sb="2" eb="3">
      <t>デ</t>
    </rPh>
    <rPh sb="3" eb="4">
      <t>サカイ</t>
    </rPh>
    <rPh sb="4" eb="5">
      <t>シャ</t>
    </rPh>
    <rPh sb="5" eb="6">
      <t>スウ</t>
    </rPh>
    <phoneticPr fontId="2"/>
  </si>
  <si>
    <t>香港空港利用者数</t>
    <rPh sb="0" eb="2">
      <t>ホンコン</t>
    </rPh>
    <rPh sb="2" eb="4">
      <t>クウコウ</t>
    </rPh>
    <rPh sb="4" eb="7">
      <t>リヨウシャ</t>
    </rPh>
    <rPh sb="7" eb="8">
      <t>スウ</t>
    </rPh>
    <phoneticPr fontId="2"/>
  </si>
  <si>
    <t>キャセイ航空搭乗者数</t>
    <rPh sb="4" eb="6">
      <t>コウクウ</t>
    </rPh>
    <rPh sb="6" eb="9">
      <t>トウジョウシャ</t>
    </rPh>
    <rPh sb="9" eb="10">
      <t>スウ</t>
    </rPh>
    <phoneticPr fontId="2"/>
  </si>
  <si>
    <t>5月</t>
  </si>
  <si>
    <t>6月</t>
  </si>
  <si>
    <t>7月</t>
  </si>
  <si>
    <t>8月</t>
  </si>
  <si>
    <t>9月</t>
  </si>
  <si>
    <t>クルーズ利用者数</t>
    <rPh sb="4" eb="7">
      <t>リヨウシャ</t>
    </rPh>
    <rPh sb="7" eb="8">
      <t>スウ</t>
    </rPh>
    <phoneticPr fontId="2"/>
  </si>
  <si>
    <t>出典: 香港政府観光局、各国観光当局による統計を元に筆者作成</t>
    <rPh sb="0" eb="2">
      <t>シュッテン</t>
    </rPh>
    <rPh sb="4" eb="6">
      <t>ホンコン</t>
    </rPh>
    <rPh sb="6" eb="8">
      <t>セイフ</t>
    </rPh>
    <rPh sb="8" eb="11">
      <t>カンコウキョク</t>
    </rPh>
    <rPh sb="12" eb="14">
      <t>カッコク</t>
    </rPh>
    <rPh sb="14" eb="16">
      <t>カンコウ</t>
    </rPh>
    <rPh sb="16" eb="18">
      <t>トウキョク</t>
    </rPh>
    <rPh sb="21" eb="23">
      <t>トウケイ</t>
    </rPh>
    <rPh sb="24" eb="25">
      <t>モト</t>
    </rPh>
    <rPh sb="26" eb="28">
      <t>ヒッシャ</t>
    </rPh>
    <rPh sb="28" eb="30">
      <t>サクセイ</t>
    </rPh>
    <phoneticPr fontId="2"/>
  </si>
  <si>
    <t>*1 香港人の香港空港を利用した出境(国)数　中国本土行き含む</t>
    <rPh sb="3" eb="5">
      <t>ホンコン</t>
    </rPh>
    <rPh sb="5" eb="6">
      <t>ジン</t>
    </rPh>
    <rPh sb="7" eb="9">
      <t>ホンコン</t>
    </rPh>
    <rPh sb="9" eb="11">
      <t>クウコウ</t>
    </rPh>
    <rPh sb="12" eb="14">
      <t>リヨウ</t>
    </rPh>
    <rPh sb="16" eb="17">
      <t>シュツ</t>
    </rPh>
    <rPh sb="17" eb="18">
      <t>キョウ</t>
    </rPh>
    <rPh sb="19" eb="20">
      <t>クニ</t>
    </rPh>
    <rPh sb="21" eb="22">
      <t>スウ</t>
    </rPh>
    <rPh sb="23" eb="25">
      <t>チュウゴク</t>
    </rPh>
    <rPh sb="25" eb="27">
      <t>ホンド</t>
    </rPh>
    <rPh sb="27" eb="28">
      <t>ユ</t>
    </rPh>
    <rPh sb="29" eb="30">
      <t>フク</t>
    </rPh>
    <phoneticPr fontId="2"/>
  </si>
  <si>
    <t>稼働率</t>
    <rPh sb="0" eb="3">
      <t>カドウリツ</t>
    </rPh>
    <phoneticPr fontId="2"/>
  </si>
  <si>
    <t>2019年</t>
    <rPh sb="4" eb="5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</si>
  <si>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</si>
  <si>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</si>
  <si>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</si>
  <si>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</si>
  <si>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10月</t>
  </si>
  <si>
    <t>11月</t>
  </si>
  <si>
    <t>12月</t>
  </si>
  <si>
    <t>ADR</t>
    <phoneticPr fontId="2"/>
  </si>
  <si>
    <t>出典: 香港政府観光局</t>
    <rPh sb="0" eb="2">
      <t>シュッテン</t>
    </rPh>
    <rPh sb="4" eb="8">
      <t>ホンコンセイフ</t>
    </rPh>
    <rPh sb="8" eb="11">
      <t>カンコウキョク</t>
    </rPh>
    <phoneticPr fontId="2"/>
  </si>
  <si>
    <t>2017年</t>
    <rPh sb="4" eb="5">
      <t>ネン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</si>
  <si>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</si>
  <si>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</si>
  <si>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</si>
  <si>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</si>
  <si>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全体</t>
    <rPh sb="0" eb="2">
      <t>ゼンタイ</t>
    </rPh>
    <phoneticPr fontId="2"/>
  </si>
  <si>
    <t>東南、南アジア</t>
    <rPh sb="0" eb="2">
      <t>トウナン</t>
    </rPh>
    <rPh sb="3" eb="4">
      <t>ミナミ</t>
    </rPh>
    <phoneticPr fontId="2"/>
  </si>
  <si>
    <t>ヨーロッパ</t>
    <phoneticPr fontId="2"/>
  </si>
  <si>
    <t>北、中、南米</t>
    <rPh sb="0" eb="1">
      <t>ホク</t>
    </rPh>
    <rPh sb="2" eb="3">
      <t>チュウ</t>
    </rPh>
    <rPh sb="4" eb="5">
      <t>ミナミ</t>
    </rPh>
    <rPh sb="5" eb="6">
      <t>ベイ</t>
    </rPh>
    <phoneticPr fontId="2"/>
  </si>
  <si>
    <t>中国本土</t>
    <rPh sb="0" eb="2">
      <t>チュウゴク</t>
    </rPh>
    <rPh sb="2" eb="4">
      <t>ホンド</t>
    </rPh>
    <phoneticPr fontId="2"/>
  </si>
  <si>
    <t xml:space="preserve"> *中国本土シェア</t>
    <rPh sb="2" eb="4">
      <t>チュウゴク</t>
    </rPh>
    <rPh sb="4" eb="6">
      <t>ホンド</t>
    </rPh>
    <phoneticPr fontId="2"/>
  </si>
  <si>
    <t>香港訪問客数</t>
    <rPh sb="0" eb="2">
      <t>ホンコン</t>
    </rPh>
    <rPh sb="2" eb="4">
      <t>ホウモン</t>
    </rPh>
    <rPh sb="4" eb="6">
      <t>キャクスウ</t>
    </rPh>
    <phoneticPr fontId="2"/>
  </si>
  <si>
    <t>香港訪問客数
（前年同期比）</t>
    <rPh sb="0" eb="2">
      <t>ホンコン</t>
    </rPh>
    <rPh sb="2" eb="4">
      <t>ホウモン</t>
    </rPh>
    <rPh sb="4" eb="6">
      <t>キャクスウ</t>
    </rPh>
    <rPh sb="8" eb="10">
      <t>ゼンネン</t>
    </rPh>
    <rPh sb="10" eb="12">
      <t>ドウキ</t>
    </rPh>
    <rPh sb="12" eb="13">
      <t>ヒ</t>
    </rPh>
    <phoneticPr fontId="2"/>
  </si>
  <si>
    <t>*2 2018年9月の香港からの訪日は関西での台風、北海道での地震があったため、今年は反動での増加。2017年9月との比較では5.8%減</t>
    <rPh sb="7" eb="8">
      <t>ネン</t>
    </rPh>
    <rPh sb="9" eb="10">
      <t>ガツ</t>
    </rPh>
    <rPh sb="11" eb="13">
      <t>ホンコン</t>
    </rPh>
    <rPh sb="16" eb="18">
      <t>ホウニチ</t>
    </rPh>
    <rPh sb="19" eb="21">
      <t>カンサイ</t>
    </rPh>
    <rPh sb="23" eb="25">
      <t>タイフウ</t>
    </rPh>
    <rPh sb="26" eb="29">
      <t>ホッカイドウ</t>
    </rPh>
    <rPh sb="31" eb="33">
      <t>ジシン</t>
    </rPh>
    <rPh sb="40" eb="42">
      <t>コトシ</t>
    </rPh>
    <rPh sb="43" eb="45">
      <t>ハンドウ</t>
    </rPh>
    <rPh sb="47" eb="49">
      <t>ゾウカ</t>
    </rPh>
    <rPh sb="54" eb="55">
      <t>ネン</t>
    </rPh>
    <rPh sb="56" eb="57">
      <t>ガツ</t>
    </rPh>
    <rPh sb="59" eb="61">
      <t>ヒカク</t>
    </rPh>
    <rPh sb="67" eb="68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</si>
</sst>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\ ###\ ##0"/>
    <numFmt numFmtId="177" formatCode="0.0%"/>
    <numFmt numFmtId="178" formatCode="#,##0_ "/>
  </numFmts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新細明體"/>
      <family val="1"/>
      <charset val="136"/>
    </font>
    <font>
      <sz val="10"/>
      <name val="細明體"/>
      <family val="3"/>
      <charset val="136"/>
    </font>
    <font>
      <sz val="1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0" fontId="0" fillId="0" borderId="0" xfId="0" applyNumberForma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176" fontId="7" fillId="0" borderId="0" xfId="2" applyNumberFormat="1" applyFont="1" applyFill="1" applyBorder="1" applyAlignment="1" applyProtection="1">
      <alignment vertical="center"/>
    </xf>
    <xf numFmtId="178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55" fontId="8" fillId="2" borderId="22" xfId="0" applyNumberFormat="1" applyFont="1" applyFill="1" applyBorder="1" applyAlignment="1">
      <alignment horizontal="center" vertical="center"/>
    </xf>
    <xf numFmtId="55" fontId="8" fillId="2" borderId="2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38" fontId="7" fillId="0" borderId="30" xfId="1" applyFont="1" applyFill="1" applyBorder="1" applyAlignment="1" applyProtection="1">
      <alignment vertical="center"/>
    </xf>
    <xf numFmtId="38" fontId="7" fillId="0" borderId="11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2" xfId="1" applyFont="1" applyFill="1" applyBorder="1" applyAlignment="1" applyProtection="1">
      <alignment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5" xfId="1" applyFont="1" applyFill="1" applyBorder="1" applyAlignment="1" applyProtection="1">
      <alignment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0" fontId="6" fillId="3" borderId="43" xfId="0" applyFont="1" applyFill="1" applyBorder="1" applyAlignment="1">
      <alignment horizontal="center" vertical="center"/>
    </xf>
    <xf numFmtId="38" fontId="7" fillId="0" borderId="44" xfId="1" applyFont="1" applyBorder="1" applyAlignment="1">
      <alignment vertical="center"/>
    </xf>
    <xf numFmtId="38" fontId="7" fillId="0" borderId="45" xfId="1" applyFont="1" applyBorder="1" applyAlignment="1">
      <alignment vertical="center"/>
    </xf>
    <xf numFmtId="38" fontId="7" fillId="0" borderId="46" xfId="1" applyFont="1" applyBorder="1" applyAlignment="1">
      <alignment vertical="center"/>
    </xf>
    <xf numFmtId="38" fontId="7" fillId="0" borderId="47" xfId="1" applyFont="1" applyFill="1" applyBorder="1" applyAlignment="1" applyProtection="1">
      <alignment vertical="center"/>
    </xf>
    <xf numFmtId="38" fontId="6" fillId="0" borderId="47" xfId="1" applyFont="1" applyBorder="1" applyAlignment="1">
      <alignment vertical="center"/>
    </xf>
    <xf numFmtId="38" fontId="7" fillId="0" borderId="47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9" fontId="7" fillId="0" borderId="11" xfId="4" applyFont="1" applyBorder="1" applyAlignment="1">
      <alignment vertical="center"/>
    </xf>
    <xf numFmtId="9" fontId="7" fillId="0" borderId="7" xfId="4" applyFont="1" applyBorder="1" applyAlignment="1">
      <alignment vertical="center"/>
    </xf>
    <xf numFmtId="9" fontId="7" fillId="0" borderId="24" xfId="4" applyFont="1" applyBorder="1" applyAlignment="1">
      <alignment vertical="center"/>
    </xf>
    <xf numFmtId="9" fontId="7" fillId="0" borderId="2" xfId="4" applyFont="1" applyFill="1" applyBorder="1" applyAlignment="1" applyProtection="1">
      <alignment vertical="center"/>
    </xf>
    <xf numFmtId="9" fontId="7" fillId="0" borderId="2" xfId="4" applyFont="1" applyBorder="1" applyAlignment="1">
      <alignment vertical="center"/>
    </xf>
    <xf numFmtId="9" fontId="7" fillId="0" borderId="3" xfId="4" applyFont="1" applyBorder="1" applyAlignment="1">
      <alignment vertical="center"/>
    </xf>
    <xf numFmtId="9" fontId="7" fillId="0" borderId="21" xfId="4" applyFont="1" applyBorder="1" applyAlignment="1">
      <alignment vertical="center"/>
    </xf>
    <xf numFmtId="9" fontId="7" fillId="0" borderId="8" xfId="4" applyFont="1" applyBorder="1" applyAlignment="1">
      <alignment vertical="center"/>
    </xf>
    <xf numFmtId="9" fontId="7" fillId="0" borderId="9" xfId="4" applyFont="1" applyBorder="1" applyAlignment="1">
      <alignment vertical="center"/>
    </xf>
    <xf numFmtId="9" fontId="7" fillId="0" borderId="5" xfId="4" applyFont="1" applyFill="1" applyBorder="1" applyAlignment="1" applyProtection="1">
      <alignment vertical="center"/>
    </xf>
    <xf numFmtId="9" fontId="7" fillId="0" borderId="5" xfId="4" applyFont="1" applyBorder="1" applyAlignment="1">
      <alignment vertical="center"/>
    </xf>
    <xf numFmtId="9" fontId="7" fillId="0" borderId="6" xfId="4" applyFont="1" applyBorder="1" applyAlignment="1">
      <alignment vertical="center"/>
    </xf>
    <xf numFmtId="9" fontId="7" fillId="0" borderId="25" xfId="4" applyFont="1" applyBorder="1" applyAlignment="1">
      <alignment vertical="center"/>
    </xf>
    <xf numFmtId="9" fontId="7" fillId="0" borderId="28" xfId="4" applyFont="1" applyBorder="1" applyAlignment="1">
      <alignment vertical="center"/>
    </xf>
    <xf numFmtId="9" fontId="7" fillId="0" borderId="22" xfId="4" applyFont="1" applyBorder="1" applyAlignment="1">
      <alignment vertical="center"/>
    </xf>
    <xf numFmtId="9" fontId="7" fillId="0" borderId="23" xfId="4" applyFont="1" applyBorder="1" applyAlignment="1">
      <alignment vertical="center"/>
    </xf>
    <xf numFmtId="9" fontId="6" fillId="0" borderId="23" xfId="4" applyFont="1" applyBorder="1" applyAlignment="1">
      <alignment vertical="center"/>
    </xf>
    <xf numFmtId="9" fontId="7" fillId="0" borderId="29" xfId="4" applyFont="1" applyBorder="1" applyAlignment="1">
      <alignment vertical="center"/>
    </xf>
    <xf numFmtId="9" fontId="7" fillId="0" borderId="44" xfId="4" applyFont="1" applyBorder="1" applyAlignment="1">
      <alignment vertical="center"/>
    </xf>
    <xf numFmtId="9" fontId="7" fillId="0" borderId="45" xfId="4" applyFont="1" applyBorder="1" applyAlignment="1">
      <alignment vertical="center"/>
    </xf>
    <xf numFmtId="9" fontId="7" fillId="0" borderId="46" xfId="4" applyFont="1" applyBorder="1" applyAlignment="1">
      <alignment vertical="center"/>
    </xf>
    <xf numFmtId="9" fontId="7" fillId="0" borderId="47" xfId="4" applyFont="1" applyFill="1" applyBorder="1" applyAlignment="1" applyProtection="1">
      <alignment vertical="center"/>
    </xf>
    <xf numFmtId="9" fontId="6" fillId="0" borderId="47" xfId="4" applyFont="1" applyBorder="1" applyAlignment="1">
      <alignment vertical="center"/>
    </xf>
    <xf numFmtId="9" fontId="7" fillId="0" borderId="47" xfId="4" applyFont="1" applyBorder="1" applyAlignment="1">
      <alignment vertical="center"/>
    </xf>
    <xf numFmtId="9" fontId="7" fillId="0" borderId="48" xfId="4" applyFont="1" applyBorder="1" applyAlignment="1">
      <alignment vertical="center"/>
    </xf>
    <xf numFmtId="0" fontId="6" fillId="0" borderId="0" xfId="0" applyFont="1"/>
    <xf numFmtId="177" fontId="9" fillId="4" borderId="0" xfId="0" applyNumberFormat="1" applyFont="1" applyFill="1"/>
    <xf numFmtId="0" fontId="9" fillId="4" borderId="0" xfId="0" applyFont="1" applyFill="1"/>
    <xf numFmtId="177" fontId="6" fillId="0" borderId="0" xfId="0" applyNumberFormat="1" applyFont="1"/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55" fontId="8" fillId="2" borderId="22" xfId="0" applyNumberFormat="1" applyFont="1" applyFill="1" applyBorder="1" applyAlignment="1">
      <alignment horizontal="center"/>
    </xf>
    <xf numFmtId="55" fontId="8" fillId="2" borderId="23" xfId="0" applyNumberFormat="1" applyFont="1" applyFill="1" applyBorder="1" applyAlignment="1">
      <alignment horizontal="center"/>
    </xf>
    <xf numFmtId="176" fontId="7" fillId="0" borderId="0" xfId="2" applyNumberFormat="1" applyFont="1" applyFill="1" applyBorder="1" applyAlignment="1" applyProtection="1"/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6" fontId="7" fillId="0" borderId="0" xfId="1" applyNumberFormat="1" applyFont="1" applyAlignment="1">
      <alignment vertical="center"/>
    </xf>
    <xf numFmtId="38" fontId="6" fillId="0" borderId="20" xfId="1" applyFont="1" applyBorder="1" applyAlignment="1">
      <alignment vertical="center"/>
    </xf>
    <xf numFmtId="38" fontId="7" fillId="0" borderId="17" xfId="1" applyFont="1" applyFill="1" applyBorder="1" applyAlignment="1" applyProtection="1">
      <alignment vertical="center"/>
    </xf>
    <xf numFmtId="38" fontId="7" fillId="0" borderId="16" xfId="1" applyFont="1" applyFill="1" applyBorder="1" applyAlignment="1" applyProtection="1">
      <alignment vertical="center"/>
    </xf>
    <xf numFmtId="38" fontId="6" fillId="0" borderId="14" xfId="1" applyFont="1" applyBorder="1" applyAlignment="1">
      <alignment vertical="center"/>
    </xf>
    <xf numFmtId="177" fontId="9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38" fontId="7" fillId="0" borderId="11" xfId="1" applyFont="1" applyFill="1" applyBorder="1" applyAlignment="1" applyProtection="1">
      <alignment vertical="center"/>
    </xf>
    <xf numFmtId="38" fontId="6" fillId="0" borderId="7" xfId="1" applyFont="1" applyBorder="1" applyAlignment="1">
      <alignment vertical="center"/>
    </xf>
    <xf numFmtId="38" fontId="7" fillId="0" borderId="24" xfId="1" applyFont="1" applyFill="1" applyBorder="1" applyAlignment="1" applyProtection="1">
      <alignment vertical="center"/>
    </xf>
    <xf numFmtId="38" fontId="6" fillId="0" borderId="3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7" fillId="0" borderId="9" xfId="1" applyFont="1" applyFill="1" applyBorder="1" applyAlignment="1" applyProtection="1">
      <alignment vertical="center"/>
    </xf>
    <xf numFmtId="38" fontId="6" fillId="0" borderId="6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7" fillId="0" borderId="23" xfId="1" applyFont="1" applyFill="1" applyBorder="1" applyAlignment="1" applyProtection="1">
      <alignment vertical="center"/>
    </xf>
    <xf numFmtId="38" fontId="6" fillId="0" borderId="29" xfId="1" applyFont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38" fontId="6" fillId="0" borderId="31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7" fillId="0" borderId="35" xfId="1" applyFont="1" applyFill="1" applyBorder="1" applyAlignment="1" applyProtection="1">
      <alignment vertical="center"/>
    </xf>
    <xf numFmtId="38" fontId="6" fillId="0" borderId="36" xfId="1" applyFont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9" fontId="6" fillId="0" borderId="0" xfId="4" applyFont="1" applyBorder="1" applyAlignment="1">
      <alignment vertical="center"/>
    </xf>
    <xf numFmtId="9" fontId="6" fillId="0" borderId="19" xfId="4" applyFont="1" applyBorder="1" applyAlignment="1">
      <alignment vertical="center"/>
    </xf>
    <xf numFmtId="9" fontId="6" fillId="0" borderId="26" xfId="4" applyFont="1" applyBorder="1" applyAlignment="1">
      <alignment vertical="center"/>
    </xf>
    <xf numFmtId="9" fontId="7" fillId="0" borderId="18" xfId="4" applyFont="1" applyFill="1" applyBorder="1" applyAlignment="1" applyProtection="1">
      <alignment vertical="center"/>
    </xf>
    <xf numFmtId="9" fontId="6" fillId="0" borderId="18" xfId="4" applyFont="1" applyBorder="1" applyAlignment="1">
      <alignment vertical="center"/>
    </xf>
    <xf numFmtId="9" fontId="6" fillId="0" borderId="12" xfId="4" applyFont="1" applyBorder="1" applyAlignment="1">
      <alignment vertical="center"/>
    </xf>
    <xf numFmtId="9" fontId="7" fillId="0" borderId="30" xfId="4" applyFont="1" applyFill="1" applyBorder="1" applyAlignment="1" applyProtection="1">
      <alignment vertical="center"/>
    </xf>
    <xf numFmtId="9" fontId="6" fillId="0" borderId="20" xfId="4" applyFont="1" applyBorder="1" applyAlignment="1">
      <alignment vertical="center"/>
    </xf>
    <xf numFmtId="9" fontId="7" fillId="0" borderId="17" xfId="4" applyFont="1" applyFill="1" applyBorder="1" applyAlignment="1" applyProtection="1">
      <alignment vertical="center"/>
    </xf>
    <xf numFmtId="9" fontId="7" fillId="0" borderId="16" xfId="4" applyFont="1" applyFill="1" applyBorder="1" applyAlignment="1" applyProtection="1">
      <alignment vertical="center"/>
    </xf>
    <xf numFmtId="9" fontId="6" fillId="0" borderId="14" xfId="4" applyFont="1" applyBorder="1" applyAlignment="1">
      <alignment vertical="center"/>
    </xf>
    <xf numFmtId="9" fontId="7" fillId="0" borderId="11" xfId="4" applyFont="1" applyFill="1" applyBorder="1" applyAlignment="1" applyProtection="1">
      <alignment vertical="center"/>
    </xf>
    <xf numFmtId="9" fontId="6" fillId="0" borderId="7" xfId="4" applyFont="1" applyBorder="1" applyAlignment="1">
      <alignment vertical="center"/>
    </xf>
    <xf numFmtId="9" fontId="7" fillId="0" borderId="24" xfId="4" applyFont="1" applyFill="1" applyBorder="1" applyAlignment="1" applyProtection="1">
      <alignment vertical="center"/>
    </xf>
    <xf numFmtId="9" fontId="6" fillId="0" borderId="3" xfId="4" applyFont="1" applyBorder="1" applyAlignment="1">
      <alignment vertical="center"/>
    </xf>
    <xf numFmtId="9" fontId="6" fillId="0" borderId="21" xfId="4" applyFont="1" applyBorder="1" applyAlignment="1">
      <alignment vertical="center"/>
    </xf>
    <xf numFmtId="9" fontId="6" fillId="0" borderId="8" xfId="4" applyFont="1" applyBorder="1" applyAlignment="1">
      <alignment vertical="center"/>
    </xf>
    <xf numFmtId="9" fontId="7" fillId="0" borderId="9" xfId="4" applyFont="1" applyFill="1" applyBorder="1" applyAlignment="1" applyProtection="1">
      <alignment vertical="center"/>
    </xf>
    <xf numFmtId="9" fontId="6" fillId="0" borderId="6" xfId="4" applyFont="1" applyBorder="1" applyAlignment="1">
      <alignment vertical="center"/>
    </xf>
    <xf numFmtId="9" fontId="6" fillId="0" borderId="9" xfId="4" applyFont="1" applyBorder="1" applyAlignment="1">
      <alignment vertical="center"/>
    </xf>
    <xf numFmtId="9" fontId="6" fillId="0" borderId="5" xfId="4" applyFont="1" applyBorder="1" applyAlignment="1">
      <alignment vertical="center"/>
    </xf>
    <xf numFmtId="9" fontId="6" fillId="0" borderId="25" xfId="4" applyFont="1" applyBorder="1" applyAlignment="1">
      <alignment vertical="center"/>
    </xf>
    <xf numFmtId="9" fontId="6" fillId="0" borderId="28" xfId="4" applyFont="1" applyBorder="1" applyAlignment="1">
      <alignment vertical="center"/>
    </xf>
    <xf numFmtId="9" fontId="6" fillId="0" borderId="22" xfId="4" applyFont="1" applyBorder="1" applyAlignment="1">
      <alignment vertical="center"/>
    </xf>
    <xf numFmtId="9" fontId="7" fillId="0" borderId="23" xfId="4" applyFont="1" applyFill="1" applyBorder="1" applyAlignment="1" applyProtection="1">
      <alignment vertical="center"/>
    </xf>
    <xf numFmtId="9" fontId="6" fillId="0" borderId="29" xfId="4" applyFont="1" applyBorder="1" applyAlignment="1">
      <alignment vertical="center"/>
    </xf>
    <xf numFmtId="0" fontId="6" fillId="3" borderId="38" xfId="0" applyFont="1" applyFill="1" applyBorder="1" applyAlignment="1">
      <alignment horizontal="center" vertical="center"/>
    </xf>
    <xf numFmtId="9" fontId="6" fillId="0" borderId="37" xfId="4" applyFont="1" applyBorder="1" applyAlignment="1">
      <alignment vertical="center"/>
    </xf>
    <xf numFmtId="9" fontId="6" fillId="0" borderId="39" xfId="4" applyFont="1" applyBorder="1" applyAlignment="1">
      <alignment vertical="center"/>
    </xf>
    <xf numFmtId="9" fontId="6" fillId="0" borderId="40" xfId="4" applyFont="1" applyBorder="1" applyAlignment="1">
      <alignment vertical="center"/>
    </xf>
    <xf numFmtId="9" fontId="6" fillId="0" borderId="41" xfId="4" applyFont="1" applyBorder="1" applyAlignment="1">
      <alignment vertical="center"/>
    </xf>
    <xf numFmtId="9" fontId="7" fillId="0" borderId="41" xfId="4" applyFont="1" applyFill="1" applyBorder="1" applyAlignment="1" applyProtection="1">
      <alignment vertical="center"/>
    </xf>
    <xf numFmtId="9" fontId="6" fillId="0" borderId="42" xfId="4" applyFont="1" applyBorder="1" applyAlignment="1">
      <alignment vertical="center"/>
    </xf>
    <xf numFmtId="55" fontId="8" fillId="2" borderId="29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</cellXfs>
  <cellStyles count="5">
    <cellStyle name="Normal 3" xfId="2"/>
    <cellStyle name="パーセント" xfId="4" builtinId="5"/>
    <cellStyle name="一般 2 2" xfId="3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7.716298065573049E-2"/>
          <c:w val="0.75373425196850397"/>
          <c:h val="0.75143105921799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ホテル稼働率!$A$3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ホテル稼働率!$B$2:$M$2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ホテル稼働率!$B$3:$M$3</c:f>
              <c:numCache>
                <c:formatCode>0</c:formatCode>
                <c:ptCount val="12"/>
                <c:pt idx="0">
                  <c:v>92</c:v>
                </c:pt>
                <c:pt idx="1">
                  <c:v>91</c:v>
                </c:pt>
                <c:pt idx="2">
                  <c:v>92</c:v>
                </c:pt>
                <c:pt idx="3">
                  <c:v>89</c:v>
                </c:pt>
                <c:pt idx="4">
                  <c:v>88</c:v>
                </c:pt>
                <c:pt idx="5">
                  <c:v>87</c:v>
                </c:pt>
                <c:pt idx="6">
                  <c:v>86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63A-93B0-C16D5F38F44C}"/>
            </c:ext>
          </c:extLst>
        </c:ser>
        <c:ser>
          <c:idx val="1"/>
          <c:order val="1"/>
          <c:tx>
            <c:strRef>
              <c:f>ホテル稼働率!$A$4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ホテル稼働率!$B$2:$M$2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ホテル稼働率!$B$4:$M$4</c:f>
              <c:numCache>
                <c:formatCode>0</c:formatCode>
                <c:ptCount val="12"/>
                <c:pt idx="0">
                  <c:v>92</c:v>
                </c:pt>
                <c:pt idx="1">
                  <c:v>90</c:v>
                </c:pt>
                <c:pt idx="2">
                  <c:v>93</c:v>
                </c:pt>
                <c:pt idx="3">
                  <c:v>92</c:v>
                </c:pt>
                <c:pt idx="4">
                  <c:v>88</c:v>
                </c:pt>
                <c:pt idx="5">
                  <c:v>90</c:v>
                </c:pt>
                <c:pt idx="6">
                  <c:v>91</c:v>
                </c:pt>
                <c:pt idx="7">
                  <c:v>94</c:v>
                </c:pt>
                <c:pt idx="8">
                  <c:v>86</c:v>
                </c:pt>
                <c:pt idx="9">
                  <c:v>92</c:v>
                </c:pt>
                <c:pt idx="10">
                  <c:v>95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5-463A-93B0-C16D5F38F4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30689336"/>
        <c:axId val="930690616"/>
      </c:barChart>
      <c:catAx>
        <c:axId val="93068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30690616"/>
        <c:crosses val="autoZero"/>
        <c:auto val="1"/>
        <c:lblAlgn val="ctr"/>
        <c:lblOffset val="100"/>
        <c:noMultiLvlLbl val="0"/>
      </c:catAx>
      <c:valAx>
        <c:axId val="93069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客室稼働率（％）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3068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64851268591413"/>
          <c:y val="0.2782647517863287"/>
          <c:w val="0.11979593175853018"/>
          <c:h val="0.1448624504961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902047059709"/>
          <c:y val="8.0348283139479434E-2"/>
          <c:w val="0.818356203198365"/>
          <c:h val="0.65848797086229294"/>
        </c:manualLayout>
      </c:layout>
      <c:lineChart>
        <c:grouping val="standard"/>
        <c:varyColors val="0"/>
        <c:ser>
          <c:idx val="0"/>
          <c:order val="0"/>
          <c:tx>
            <c:strRef>
              <c:f>客室単価!$A$4</c:f>
              <c:strCache>
                <c:ptCount val="1"/>
                <c:pt idx="0">
                  <c:v>2019年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客室単価!$B$3:$M$3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客室単価!$B$4:$M$4</c:f>
              <c:numCache>
                <c:formatCode>"¥"#,##0_);[Red]\("¥"#,##0\)</c:formatCode>
                <c:ptCount val="12"/>
                <c:pt idx="0">
                  <c:v>18830</c:v>
                </c:pt>
                <c:pt idx="1">
                  <c:v>19292</c:v>
                </c:pt>
                <c:pt idx="2">
                  <c:v>20384</c:v>
                </c:pt>
                <c:pt idx="3">
                  <c:v>19474</c:v>
                </c:pt>
                <c:pt idx="4">
                  <c:v>17444</c:v>
                </c:pt>
                <c:pt idx="5">
                  <c:v>16212</c:v>
                </c:pt>
                <c:pt idx="6">
                  <c:v>15596</c:v>
                </c:pt>
                <c:pt idx="7">
                  <c:v>15022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3-4FA4-A950-E0ED38833C39}"/>
            </c:ext>
          </c:extLst>
        </c:ser>
        <c:ser>
          <c:idx val="1"/>
          <c:order val="1"/>
          <c:tx>
            <c:strRef>
              <c:f>客室単価!$A$5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strRef>
              <c:f>客室単価!$B$3:$M$3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客室単価!$B$5:$M$5</c:f>
              <c:numCache>
                <c:formatCode>"¥"#,##0_);[Red]\("¥"#,##0\)</c:formatCode>
                <c:ptCount val="12"/>
                <c:pt idx="0">
                  <c:v>18522</c:v>
                </c:pt>
                <c:pt idx="1">
                  <c:v>18998</c:v>
                </c:pt>
                <c:pt idx="2">
                  <c:v>20062</c:v>
                </c:pt>
                <c:pt idx="3">
                  <c:v>20384</c:v>
                </c:pt>
                <c:pt idx="4">
                  <c:v>16968</c:v>
                </c:pt>
                <c:pt idx="5">
                  <c:v>16968</c:v>
                </c:pt>
                <c:pt idx="6">
                  <c:v>16884</c:v>
                </c:pt>
                <c:pt idx="7">
                  <c:v>18130</c:v>
                </c:pt>
                <c:pt idx="8">
                  <c:v>18382</c:v>
                </c:pt>
                <c:pt idx="9">
                  <c:v>21784</c:v>
                </c:pt>
                <c:pt idx="10">
                  <c:v>21896</c:v>
                </c:pt>
                <c:pt idx="11">
                  <c:v>22092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3-4FA4-A950-E0ED38833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488632"/>
        <c:axId val="787486392"/>
      </c:lineChart>
      <c:catAx>
        <c:axId val="78748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87486392"/>
        <c:crosses val="autoZero"/>
        <c:auto val="1"/>
        <c:lblAlgn val="ctr"/>
        <c:lblOffset val="100"/>
        <c:noMultiLvlLbl val="0"/>
      </c:catAx>
      <c:valAx>
        <c:axId val="78748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平均客室単価（円）</a:t>
                </a:r>
              </a:p>
            </c:rich>
          </c:tx>
          <c:layout>
            <c:manualLayout>
              <c:xMode val="edge"/>
              <c:yMode val="edge"/>
              <c:x val="2.2593741404589706E-2"/>
              <c:y val="0.1095451805172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87488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923870160834034"/>
          <c:y val="0.50295742261950871"/>
          <c:w val="0.11410963785257612"/>
          <c:h val="0.1307574835923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77636</xdr:rowOff>
    </xdr:from>
    <xdr:to>
      <xdr:col>12</xdr:col>
      <xdr:colOff>676274</xdr:colOff>
      <xdr:row>18</xdr:row>
      <xdr:rowOff>120770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809F44-8FAB-4285-8A51-19453CB0A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0.71698</cdr:x>
      <cdr:y>0.90881</cdr:y>
    </cdr:from>
    <cdr:to>
      <cdr:x>0.91698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C87518-BBAC-4053-B6FE-CDDC670220D1}"/>
            </a:ext>
          </a:extLst>
        </cdr:cNvPr>
        <cdr:cNvSpPr txBox="1"/>
      </cdr:nvSpPr>
      <cdr:spPr>
        <a:xfrm xmlns:a="http://schemas.openxmlformats.org/drawingml/2006/main">
          <a:off x="3278039" y="2689029"/>
          <a:ext cx="914400" cy="269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出典</a:t>
          </a:r>
          <a:r>
            <a:rPr lang="en-US" altLang="ja-JP" sz="900"/>
            <a:t>: </a:t>
          </a:r>
          <a:r>
            <a:rPr lang="ja-JP" altLang="en-US" sz="900"/>
            <a:t>香港政府観光局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34505</xdr:rowOff>
    </xdr:from>
    <xdr:to>
      <xdr:col>12</xdr:col>
      <xdr:colOff>695324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768E58-66EE-4836-ACEC-E0B2AA87D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0.83332</cdr:x>
      <cdr:y>0.9124</cdr:y>
    </cdr:from>
    <cdr:to>
      <cdr:x>0.97686</cdr:x>
      <cdr:y>0.99472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CC0A410-E8BF-41B3-BFAB-AB92C38BE012}"/>
            </a:ext>
          </a:extLst>
        </cdr:cNvPr>
        <cdr:cNvSpPr txBox="1"/>
      </cdr:nvSpPr>
      <cdr:spPr>
        <a:xfrm xmlns:a="http://schemas.openxmlformats.org/drawingml/2006/main">
          <a:off x="6953170" y="3618587"/>
          <a:ext cx="1197683" cy="326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出典</a:t>
          </a:r>
          <a:r>
            <a:rPr lang="en-US" altLang="ja-JP" sz="900"/>
            <a:t>: </a:t>
          </a:r>
          <a:r>
            <a:rPr lang="ja-JP" altLang="en-US" sz="900"/>
            <a:t>香港政府観光局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ユーザー定義 2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F0524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2"/>
  <sheetViews>
    <sheetView showGridLines="0" zoomScale="90" zoomScaleNormal="90" workbookViewId="0">
      <selection activeCell="D31" sqref="D31"/>
    </sheetView>
  </sheetViews>
  <sheetFormatPr defaultRowHeight="15.75"/>
  <cols>
    <col min="1" max="1" width="17.5" style="77" customWidth="1"/>
    <col min="2" max="2" width="11.25" style="77" customWidth="1"/>
    <col min="3" max="3" width="11.25" style="80" customWidth="1"/>
    <col min="4" max="4" width="11.25" style="77" customWidth="1"/>
    <col min="5" max="5" width="11.25" style="80" customWidth="1"/>
    <col min="6" max="6" width="11.25" style="77" customWidth="1"/>
    <col min="7" max="7" width="11.25" style="80" customWidth="1"/>
    <col min="8" max="8" width="11.25" style="77" customWidth="1"/>
    <col min="9" max="9" width="11.25" style="80" customWidth="1"/>
    <col min="10" max="10" width="11.25" style="77" customWidth="1"/>
    <col min="11" max="11" width="11.25" style="80" customWidth="1"/>
    <col min="12" max="12" width="11.25" style="77" customWidth="1"/>
    <col min="13" max="13" width="11.25" style="80" customWidth="1"/>
    <col min="14" max="14" width="11.25" style="78" customWidth="1"/>
    <col min="15" max="15" width="11.25" style="79" customWidth="1"/>
    <col min="16" max="16" width="11.25" style="78" customWidth="1"/>
    <col min="17" max="16384" width="9" style="77"/>
  </cols>
  <sheetData>
    <row r="1" spans="1:16">
      <c r="A1" s="154" t="s">
        <v>39</v>
      </c>
      <c r="B1" s="81" t="s">
        <v>28</v>
      </c>
      <c r="C1" s="17" t="s">
        <v>0</v>
      </c>
      <c r="D1" s="82" t="s">
        <v>18</v>
      </c>
      <c r="E1" s="83"/>
      <c r="F1" s="83"/>
      <c r="G1" s="83"/>
      <c r="H1" s="78"/>
      <c r="I1" s="79"/>
      <c r="J1" s="78"/>
      <c r="K1" s="77"/>
      <c r="M1" s="77"/>
      <c r="N1" s="77"/>
      <c r="O1" s="77"/>
      <c r="P1" s="77"/>
    </row>
    <row r="2" spans="1:16">
      <c r="A2" s="155"/>
      <c r="B2" s="84"/>
      <c r="C2" s="20"/>
      <c r="D2" s="85" t="s">
        <v>29</v>
      </c>
      <c r="E2" s="86" t="s">
        <v>30</v>
      </c>
      <c r="F2" s="86" t="s">
        <v>31</v>
      </c>
      <c r="G2" s="153" t="s">
        <v>32</v>
      </c>
      <c r="H2" s="78"/>
      <c r="I2" s="79"/>
      <c r="J2" s="78"/>
      <c r="K2" s="77"/>
      <c r="M2" s="77"/>
      <c r="N2" s="77"/>
      <c r="O2" s="77"/>
      <c r="P2" s="77"/>
    </row>
    <row r="3" spans="1:16" s="3" customFormat="1" ht="21" customHeight="1">
      <c r="A3" s="24" t="s">
        <v>33</v>
      </c>
      <c r="B3" s="25">
        <v>58472157</v>
      </c>
      <c r="C3" s="91">
        <v>65147555</v>
      </c>
      <c r="D3" s="92">
        <v>5916541</v>
      </c>
      <c r="E3" s="93">
        <v>5143734</v>
      </c>
      <c r="F3" s="93">
        <v>5196969</v>
      </c>
      <c r="G3" s="94">
        <v>3590571</v>
      </c>
      <c r="I3" s="7"/>
      <c r="K3" s="7"/>
      <c r="M3" s="7"/>
      <c r="N3" s="95"/>
      <c r="O3" s="96"/>
      <c r="P3" s="95"/>
    </row>
    <row r="4" spans="1:16" s="3" customFormat="1" ht="21" customHeight="1">
      <c r="A4" s="23" t="s">
        <v>1</v>
      </c>
      <c r="B4" s="97">
        <v>1230010</v>
      </c>
      <c r="C4" s="98">
        <v>1287773</v>
      </c>
      <c r="D4" s="99">
        <v>115504</v>
      </c>
      <c r="E4" s="29">
        <v>94264</v>
      </c>
      <c r="F4" s="29">
        <v>89908</v>
      </c>
      <c r="G4" s="100">
        <v>89120</v>
      </c>
      <c r="I4" s="7"/>
      <c r="K4" s="7"/>
      <c r="M4" s="7"/>
      <c r="N4" s="95"/>
      <c r="O4" s="96"/>
      <c r="P4" s="95"/>
    </row>
    <row r="5" spans="1:16" s="3" customFormat="1" ht="21" customHeight="1">
      <c r="A5" s="9" t="s">
        <v>3</v>
      </c>
      <c r="B5" s="101">
        <v>1487670</v>
      </c>
      <c r="C5" s="102">
        <v>1421411</v>
      </c>
      <c r="D5" s="103">
        <v>106017</v>
      </c>
      <c r="E5" s="35">
        <v>92229</v>
      </c>
      <c r="F5" s="35">
        <v>78210</v>
      </c>
      <c r="G5" s="104">
        <v>72166</v>
      </c>
      <c r="I5" s="7"/>
      <c r="K5" s="7"/>
      <c r="M5" s="7"/>
      <c r="N5" s="95"/>
      <c r="O5" s="96"/>
      <c r="P5" s="95"/>
    </row>
    <row r="6" spans="1:16" s="3" customFormat="1" ht="21" customHeight="1">
      <c r="A6" s="9" t="s">
        <v>2</v>
      </c>
      <c r="B6" s="101">
        <v>2010755</v>
      </c>
      <c r="C6" s="102">
        <v>1925234</v>
      </c>
      <c r="D6" s="105">
        <v>145912</v>
      </c>
      <c r="E6" s="106">
        <v>155363</v>
      </c>
      <c r="F6" s="106">
        <v>152560</v>
      </c>
      <c r="G6" s="104">
        <v>107702</v>
      </c>
      <c r="I6" s="7"/>
      <c r="K6" s="7"/>
      <c r="M6" s="7"/>
      <c r="N6" s="95"/>
      <c r="O6" s="96"/>
      <c r="P6" s="95"/>
    </row>
    <row r="7" spans="1:16" s="3" customFormat="1" ht="21" customHeight="1">
      <c r="A7" s="9" t="s">
        <v>34</v>
      </c>
      <c r="B7" s="101">
        <v>3626158</v>
      </c>
      <c r="C7" s="102">
        <v>3571671</v>
      </c>
      <c r="D7" s="105">
        <v>345321</v>
      </c>
      <c r="E7" s="35">
        <v>357033</v>
      </c>
      <c r="F7" s="35">
        <v>241685</v>
      </c>
      <c r="G7" s="104">
        <v>156681</v>
      </c>
      <c r="I7" s="7"/>
      <c r="K7" s="7"/>
      <c r="M7" s="7"/>
      <c r="N7" s="95"/>
      <c r="O7" s="96"/>
      <c r="P7" s="95"/>
    </row>
    <row r="8" spans="1:16" s="3" customFormat="1" ht="21" customHeight="1">
      <c r="A8" s="9" t="s">
        <v>35</v>
      </c>
      <c r="B8" s="101">
        <v>1901451</v>
      </c>
      <c r="C8" s="102">
        <v>1937642</v>
      </c>
      <c r="D8" s="105">
        <v>142500</v>
      </c>
      <c r="E8" s="35">
        <v>112294</v>
      </c>
      <c r="F8" s="35">
        <v>131838</v>
      </c>
      <c r="G8" s="104">
        <v>120081</v>
      </c>
      <c r="I8" s="7"/>
      <c r="K8" s="7"/>
      <c r="M8" s="7"/>
      <c r="N8" s="95"/>
      <c r="O8" s="96"/>
      <c r="P8" s="95"/>
    </row>
    <row r="9" spans="1:16" s="3" customFormat="1" ht="21" customHeight="1">
      <c r="A9" s="24" t="s">
        <v>36</v>
      </c>
      <c r="B9" s="107">
        <v>1781819</v>
      </c>
      <c r="C9" s="108">
        <v>1872540</v>
      </c>
      <c r="D9" s="109">
        <v>152425</v>
      </c>
      <c r="E9" s="110">
        <v>142404</v>
      </c>
      <c r="F9" s="110">
        <v>145241</v>
      </c>
      <c r="G9" s="111">
        <v>96672</v>
      </c>
      <c r="I9" s="7"/>
      <c r="K9" s="7"/>
      <c r="M9" s="7"/>
      <c r="N9" s="95"/>
      <c r="O9" s="96"/>
      <c r="P9" s="95"/>
    </row>
    <row r="10" spans="1:16" s="3" customFormat="1" ht="21" customHeight="1" thickBot="1">
      <c r="A10" s="112" t="s">
        <v>37</v>
      </c>
      <c r="B10" s="113">
        <v>44445259</v>
      </c>
      <c r="C10" s="114">
        <v>51038230</v>
      </c>
      <c r="D10" s="115">
        <v>4717520</v>
      </c>
      <c r="E10" s="116">
        <v>4000994</v>
      </c>
      <c r="F10" s="117">
        <v>4160688</v>
      </c>
      <c r="G10" s="118">
        <v>2782897</v>
      </c>
      <c r="I10" s="7"/>
      <c r="K10" s="7"/>
      <c r="M10" s="7"/>
      <c r="N10" s="95"/>
      <c r="O10" s="96"/>
      <c r="P10" s="95"/>
    </row>
    <row r="11" spans="1:16" s="3" customFormat="1" ht="21" customHeight="1" thickTop="1">
      <c r="A11" s="119" t="s">
        <v>38</v>
      </c>
      <c r="B11" s="120">
        <v>0.76010979037424597</v>
      </c>
      <c r="C11" s="121">
        <v>0.78342510321377368</v>
      </c>
      <c r="D11" s="122">
        <v>0.79734425908651696</v>
      </c>
      <c r="E11" s="123">
        <v>0.77783843410254105</v>
      </c>
      <c r="F11" s="124">
        <v>0.80059896451181445</v>
      </c>
      <c r="G11" s="125">
        <v>0.77505694776680367</v>
      </c>
      <c r="I11" s="7"/>
      <c r="K11" s="7"/>
      <c r="M11" s="7"/>
      <c r="N11" s="95"/>
      <c r="O11" s="96"/>
      <c r="P11" s="95"/>
    </row>
    <row r="12" spans="1:16">
      <c r="E12" s="87"/>
    </row>
    <row r="13" spans="1:16">
      <c r="A13" s="156" t="s">
        <v>40</v>
      </c>
      <c r="B13" s="81" t="s">
        <v>28</v>
      </c>
      <c r="C13" s="17" t="s">
        <v>0</v>
      </c>
      <c r="D13" s="82" t="s">
        <v>18</v>
      </c>
      <c r="E13" s="83"/>
      <c r="F13" s="83"/>
      <c r="G13" s="83"/>
    </row>
    <row r="14" spans="1:16">
      <c r="A14" s="155"/>
      <c r="B14" s="84"/>
      <c r="C14" s="20"/>
      <c r="D14" s="85" t="s">
        <v>29</v>
      </c>
      <c r="E14" s="86" t="s">
        <v>30</v>
      </c>
      <c r="F14" s="86" t="s">
        <v>31</v>
      </c>
      <c r="G14" s="153" t="s">
        <v>32</v>
      </c>
    </row>
    <row r="15" spans="1:16" s="3" customFormat="1" ht="21" customHeight="1">
      <c r="A15" s="24" t="s">
        <v>33</v>
      </c>
      <c r="B15" s="126">
        <v>3.2075846992448254E-2</v>
      </c>
      <c r="C15" s="127">
        <v>0.11416370358972738</v>
      </c>
      <c r="D15" s="128">
        <v>0.19453612283295607</v>
      </c>
      <c r="E15" s="129">
        <v>8.4768817779149908E-2</v>
      </c>
      <c r="F15" s="129">
        <v>-4.8387155841677965E-2</v>
      </c>
      <c r="G15" s="130">
        <v>-0.39101071226677431</v>
      </c>
      <c r="I15" s="7"/>
      <c r="K15" s="7"/>
      <c r="M15" s="7"/>
      <c r="N15" s="95"/>
      <c r="O15" s="96"/>
      <c r="P15" s="95"/>
    </row>
    <row r="16" spans="1:16" s="3" customFormat="1" ht="21" customHeight="1">
      <c r="A16" s="23" t="s">
        <v>1</v>
      </c>
      <c r="B16" s="131">
        <v>0.12637362637362637</v>
      </c>
      <c r="C16" s="132">
        <v>4.7154471544715415E-2</v>
      </c>
      <c r="D16" s="133">
        <v>9.4886912999791351E-2</v>
      </c>
      <c r="E16" s="55">
        <v>5.5684751765483487E-3</v>
      </c>
      <c r="F16" s="55">
        <v>2.8236827960063549E-2</v>
      </c>
      <c r="G16" s="134">
        <v>-0.25231135795425941</v>
      </c>
      <c r="I16" s="7"/>
      <c r="K16" s="7"/>
      <c r="M16" s="7"/>
      <c r="N16" s="95"/>
      <c r="O16" s="96"/>
      <c r="P16" s="95"/>
    </row>
    <row r="17" spans="1:16" s="3" customFormat="1" ht="21" customHeight="1">
      <c r="A17" s="9" t="s">
        <v>3</v>
      </c>
      <c r="B17" s="135">
        <v>6.8965517241379226E-2</v>
      </c>
      <c r="C17" s="136">
        <v>-4.5026881720430123E-2</v>
      </c>
      <c r="D17" s="137">
        <v>-5.1200128872899153E-2</v>
      </c>
      <c r="E17" s="61">
        <v>-4.1876168709744421E-2</v>
      </c>
      <c r="F17" s="61">
        <v>-0.20820847169352874</v>
      </c>
      <c r="G17" s="138">
        <v>-0.3611310298426863</v>
      </c>
      <c r="I17" s="7"/>
      <c r="K17" s="7"/>
      <c r="M17" s="7"/>
      <c r="N17" s="95"/>
      <c r="O17" s="96"/>
      <c r="P17" s="95"/>
    </row>
    <row r="18" spans="1:16" s="3" customFormat="1" ht="21" customHeight="1">
      <c r="A18" s="9" t="s">
        <v>2</v>
      </c>
      <c r="B18" s="135">
        <v>-3.3458816323528318E-4</v>
      </c>
      <c r="C18" s="136">
        <v>-4.2531785324417926E-2</v>
      </c>
      <c r="D18" s="139">
        <v>-3.407917383821002E-2</v>
      </c>
      <c r="E18" s="140">
        <v>-5.5526848513954619E-2</v>
      </c>
      <c r="F18" s="140">
        <v>-0.11755859420189263</v>
      </c>
      <c r="G18" s="138">
        <v>-0.35811813506087931</v>
      </c>
      <c r="I18" s="7"/>
      <c r="K18" s="7"/>
      <c r="M18" s="7"/>
      <c r="N18" s="95"/>
      <c r="O18" s="96"/>
      <c r="P18" s="95"/>
    </row>
    <row r="19" spans="1:16" s="3" customFormat="1" ht="21" customHeight="1">
      <c r="A19" s="9" t="s">
        <v>34</v>
      </c>
      <c r="B19" s="135">
        <v>-2.0432784518649827E-2</v>
      </c>
      <c r="C19" s="136">
        <v>-1.5026096491107088E-2</v>
      </c>
      <c r="D19" s="139">
        <v>8.2158167870036047E-2</v>
      </c>
      <c r="E19" s="61">
        <v>5.7712589467696862E-2</v>
      </c>
      <c r="F19" s="61">
        <v>1.3180124171526142E-2</v>
      </c>
      <c r="G19" s="138">
        <v>-0.30134842282687213</v>
      </c>
      <c r="I19" s="7"/>
      <c r="K19" s="7"/>
      <c r="M19" s="7"/>
      <c r="N19" s="95"/>
      <c r="O19" s="96"/>
      <c r="P19" s="95"/>
    </row>
    <row r="20" spans="1:16" s="3" customFormat="1" ht="21" customHeight="1">
      <c r="A20" s="9" t="s">
        <v>35</v>
      </c>
      <c r="B20" s="135">
        <v>-1.7980172987638321E-3</v>
      </c>
      <c r="C20" s="136">
        <v>1.9033359260901328E-2</v>
      </c>
      <c r="D20" s="139">
        <v>-9.6717757578062558E-2</v>
      </c>
      <c r="E20" s="61">
        <v>-6.5050330122307654E-2</v>
      </c>
      <c r="F20" s="61">
        <v>-3.8710288960021044E-2</v>
      </c>
      <c r="G20" s="138">
        <v>-0.16428765302358594</v>
      </c>
      <c r="I20" s="7"/>
      <c r="K20" s="7"/>
      <c r="M20" s="7"/>
      <c r="N20" s="95"/>
      <c r="O20" s="96"/>
      <c r="P20" s="95"/>
    </row>
    <row r="21" spans="1:16" s="3" customFormat="1" ht="21" customHeight="1">
      <c r="A21" s="24" t="s">
        <v>36</v>
      </c>
      <c r="B21" s="141">
        <v>4.7825062114497108E-3</v>
      </c>
      <c r="C21" s="142">
        <v>5.0914823559519817E-2</v>
      </c>
      <c r="D21" s="143">
        <v>1.0440835266821269E-2</v>
      </c>
      <c r="E21" s="144">
        <v>-4.248838444625247E-2</v>
      </c>
      <c r="F21" s="144">
        <v>-8.9523926497581119E-3</v>
      </c>
      <c r="G21" s="145">
        <v>-0.23982669004725921</v>
      </c>
      <c r="I21" s="7"/>
      <c r="K21" s="7"/>
      <c r="M21" s="7"/>
      <c r="N21" s="95"/>
      <c r="O21" s="96"/>
      <c r="P21" s="95"/>
    </row>
    <row r="22" spans="1:16" s="3" customFormat="1" ht="21" customHeight="1">
      <c r="A22" s="146" t="s">
        <v>37</v>
      </c>
      <c r="B22" s="147">
        <v>3.8971161559249401E-2</v>
      </c>
      <c r="C22" s="148">
        <v>0.14833912881461675</v>
      </c>
      <c r="D22" s="149">
        <v>0.23580370778834636</v>
      </c>
      <c r="E22" s="150">
        <v>0.10096202927336129</v>
      </c>
      <c r="F22" s="151">
        <v>-5.5023728382415871E-2</v>
      </c>
      <c r="G22" s="152">
        <v>-0.42329916173233828</v>
      </c>
      <c r="I22" s="7"/>
      <c r="K22" s="7"/>
      <c r="M22" s="7"/>
      <c r="N22" s="95"/>
      <c r="O22" s="96"/>
      <c r="P22" s="95"/>
    </row>
  </sheetData>
  <mergeCells count="8">
    <mergeCell ref="A1:A2"/>
    <mergeCell ref="A13:A14"/>
    <mergeCell ref="B13:B14"/>
    <mergeCell ref="C13:C14"/>
    <mergeCell ref="D13:G13"/>
    <mergeCell ref="D1:G1"/>
    <mergeCell ref="B1:B2"/>
    <mergeCell ref="C1:C2"/>
  </mergeCells>
  <phoneticPr fontId="2"/>
  <conditionalFormatting sqref="D4:G9">
    <cfRule type="dataBar" priority="3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{818A0050-71F3-4C99-9E54-F158D125ED76}</x14:id>
        </ext>
      </extLst>
    </cfRule>
  </conditionalFormatting>
  <conditionalFormatting sqref="B15:G22">
    <cfRule type="dataBar" priority="1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{A811C2A7-AC5A-4CDC-A0B9-89D446BBA01C}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8A0050-71F3-4C99-9E54-F158D125ED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D4:G9</xm:sqref>
        </x14:conditionalFormatting>
        <x14:conditionalFormatting xmlns:xm="http://schemas.microsoft.com/office/excel/2006/main">
          <x14:cfRule type="dataBar" id="{A811C2A7-AC5A-4CDC-A0B9-89D446BBA01C}">
            <x14:dataBar minLength="0" maxLength="100" gradient="0" axisPosition="middle">
              <x14:cfvo type="autoMin"/>
              <x14:cfvo type="autoMax"/>
              <x14:negativeFillColor theme="7" tint="0.59999389629810485"/>
              <x14:axisColor rgb="FF000000"/>
            </x14:dataBar>
          </x14:cfRule>
          <xm:sqref>B15:G22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7"/>
  <sheetViews>
    <sheetView showGridLines="0" workbookViewId="0">
      <selection activeCell="K27" sqref="K27"/>
    </sheetView>
  </sheetViews>
  <sheetFormatPr defaultColWidth="8.875" defaultRowHeight="18.75"/>
  <cols>
    <col min="1" max="1" width="10.125" style="1" bestFit="1" customWidth="1"/>
    <col min="2" max="15" width="8.875" style="2"/>
    <col min="16" max="16384" width="8.875" style="1"/>
  </cols>
  <sheetData>
    <row r="1" spans="1:16">
      <c r="A1" s="1" t="s">
        <v>17</v>
      </c>
    </row>
    <row r="2" spans="1:16">
      <c r="B2" s="2" t="s">
        <v>19</v>
      </c>
      <c r="C2" s="2" t="s">
        <v>20</v>
      </c>
      <c r="D2" s="2" t="s">
        <v>21</v>
      </c>
      <c r="E2" s="2" t="s">
        <v>22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23</v>
      </c>
      <c r="L2" s="2" t="s">
        <v>24</v>
      </c>
      <c r="M2" s="2" t="s">
        <v>25</v>
      </c>
    </row>
    <row r="3" spans="1:16">
      <c r="A3" s="1" t="s">
        <v>18</v>
      </c>
      <c r="B3" s="157">
        <v>92</v>
      </c>
      <c r="C3" s="157">
        <v>91</v>
      </c>
      <c r="D3" s="157">
        <v>92</v>
      </c>
      <c r="E3" s="157">
        <v>89</v>
      </c>
      <c r="F3" s="157">
        <v>88</v>
      </c>
      <c r="G3" s="157">
        <v>87</v>
      </c>
      <c r="H3" s="157">
        <v>86</v>
      </c>
      <c r="I3" s="157">
        <v>66</v>
      </c>
      <c r="J3" s="157"/>
      <c r="K3" s="157"/>
      <c r="L3" s="157"/>
      <c r="M3" s="157"/>
    </row>
    <row r="4" spans="1:16">
      <c r="A4" s="1" t="s">
        <v>0</v>
      </c>
      <c r="B4" s="157">
        <v>92</v>
      </c>
      <c r="C4" s="157">
        <v>90</v>
      </c>
      <c r="D4" s="157">
        <v>93</v>
      </c>
      <c r="E4" s="157">
        <v>92</v>
      </c>
      <c r="F4" s="157">
        <v>88</v>
      </c>
      <c r="G4" s="157">
        <v>90</v>
      </c>
      <c r="H4" s="157">
        <v>91</v>
      </c>
      <c r="I4" s="157">
        <v>94</v>
      </c>
      <c r="J4" s="157">
        <v>86</v>
      </c>
      <c r="K4" s="157">
        <v>92</v>
      </c>
      <c r="L4" s="157">
        <v>95</v>
      </c>
      <c r="M4" s="157">
        <v>94</v>
      </c>
    </row>
    <row r="5" spans="1:16">
      <c r="K5" s="2" t="s">
        <v>27</v>
      </c>
      <c r="O5" s="1"/>
    </row>
    <row r="6" spans="1:16">
      <c r="O6" s="157"/>
      <c r="P6" s="157"/>
    </row>
    <row r="7" spans="1:16">
      <c r="O7" s="157"/>
      <c r="P7" s="157"/>
    </row>
    <row r="8" spans="1:16">
      <c r="O8" s="157"/>
      <c r="P8" s="157"/>
    </row>
    <row r="9" spans="1:16">
      <c r="O9" s="157"/>
      <c r="P9" s="157"/>
    </row>
    <row r="10" spans="1:16">
      <c r="O10" s="157"/>
      <c r="P10" s="157"/>
    </row>
    <row r="11" spans="1:16">
      <c r="O11" s="157"/>
      <c r="P11" s="157"/>
    </row>
    <row r="12" spans="1:16">
      <c r="O12" s="157"/>
      <c r="P12" s="157"/>
    </row>
    <row r="13" spans="1:16">
      <c r="O13" s="157"/>
      <c r="P13" s="157"/>
    </row>
    <row r="14" spans="1:16">
      <c r="O14" s="157"/>
      <c r="P14" s="157"/>
    </row>
    <row r="15" spans="1:16">
      <c r="O15" s="157"/>
      <c r="P15" s="157"/>
    </row>
    <row r="16" spans="1:16">
      <c r="O16" s="157"/>
      <c r="P16" s="157"/>
    </row>
    <row r="17" spans="15:16">
      <c r="O17" s="157"/>
      <c r="P17" s="157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R20"/>
  <sheetViews>
    <sheetView workbookViewId="0">
      <selection activeCell="P8" sqref="P8:R20"/>
    </sheetView>
  </sheetViews>
  <sheetFormatPr defaultColWidth="8.875" defaultRowHeight="15.75"/>
  <cols>
    <col min="1" max="1" width="10.125" style="88" bestFit="1" customWidth="1"/>
    <col min="2" max="13" width="9.125" style="89" bestFit="1" customWidth="1"/>
    <col min="14" max="15" width="8.875" style="89"/>
    <col min="16" max="16384" width="8.875" style="88"/>
  </cols>
  <sheetData>
    <row r="2" spans="1:18">
      <c r="A2" s="88" t="s">
        <v>26</v>
      </c>
    </row>
    <row r="3" spans="1:18">
      <c r="B3" s="89" t="s">
        <v>19</v>
      </c>
      <c r="C3" s="89" t="s">
        <v>20</v>
      </c>
      <c r="D3" s="89" t="s">
        <v>21</v>
      </c>
      <c r="E3" s="89" t="s">
        <v>22</v>
      </c>
      <c r="F3" s="89" t="s">
        <v>9</v>
      </c>
      <c r="G3" s="89" t="s">
        <v>10</v>
      </c>
      <c r="H3" s="89" t="s">
        <v>11</v>
      </c>
      <c r="I3" s="89" t="s">
        <v>12</v>
      </c>
      <c r="J3" s="89" t="s">
        <v>13</v>
      </c>
      <c r="K3" s="89" t="s">
        <v>23</v>
      </c>
      <c r="L3" s="89" t="s">
        <v>24</v>
      </c>
      <c r="M3" s="89" t="s">
        <v>25</v>
      </c>
    </row>
    <row r="4" spans="1:18">
      <c r="A4" s="88" t="s">
        <v>18</v>
      </c>
      <c r="B4" s="90">
        <f>B9*14</f>
        <v>18830</v>
      </c>
      <c r="C4" s="90">
        <f t="shared" ref="C4:I4" si="0">C9*14</f>
        <v>19292</v>
      </c>
      <c r="D4" s="90">
        <f t="shared" si="0"/>
        <v>20384</v>
      </c>
      <c r="E4" s="90">
        <f t="shared" si="0"/>
        <v>19474</v>
      </c>
      <c r="F4" s="90">
        <f t="shared" si="0"/>
        <v>17444</v>
      </c>
      <c r="G4" s="90">
        <f t="shared" si="0"/>
        <v>16212</v>
      </c>
      <c r="H4" s="90">
        <f t="shared" si="0"/>
        <v>15596</v>
      </c>
      <c r="I4" s="90">
        <f t="shared" si="0"/>
        <v>15022</v>
      </c>
      <c r="J4" s="90"/>
      <c r="K4" s="90"/>
      <c r="L4" s="90"/>
      <c r="M4" s="90"/>
    </row>
    <row r="5" spans="1:18">
      <c r="A5" s="88" t="s">
        <v>0</v>
      </c>
      <c r="B5" s="90">
        <f>B10*14</f>
        <v>18522</v>
      </c>
      <c r="C5" s="90">
        <f t="shared" ref="C5:M5" si="1">C10*14</f>
        <v>18998</v>
      </c>
      <c r="D5" s="90">
        <f t="shared" si="1"/>
        <v>20062</v>
      </c>
      <c r="E5" s="90">
        <f t="shared" si="1"/>
        <v>20384</v>
      </c>
      <c r="F5" s="90">
        <f t="shared" si="1"/>
        <v>16968</v>
      </c>
      <c r="G5" s="90">
        <f t="shared" si="1"/>
        <v>16968</v>
      </c>
      <c r="H5" s="90">
        <f t="shared" si="1"/>
        <v>16884</v>
      </c>
      <c r="I5" s="90">
        <f t="shared" si="1"/>
        <v>18130</v>
      </c>
      <c r="J5" s="90">
        <f t="shared" si="1"/>
        <v>18382</v>
      </c>
      <c r="K5" s="90">
        <f t="shared" si="1"/>
        <v>21784</v>
      </c>
      <c r="L5" s="90">
        <f t="shared" si="1"/>
        <v>21896</v>
      </c>
      <c r="M5" s="90">
        <f t="shared" si="1"/>
        <v>22092</v>
      </c>
    </row>
    <row r="6" spans="1:18" s="7" customFormat="1">
      <c r="B6" s="5">
        <f>B4/B5-1</f>
        <v>1.6628873771730834E-2</v>
      </c>
      <c r="C6" s="5">
        <f t="shared" ref="C6:I6" si="2">C4/C5-1</f>
        <v>1.5475313190862261E-2</v>
      </c>
      <c r="D6" s="5">
        <f t="shared" si="2"/>
        <v>1.6050244242847178E-2</v>
      </c>
      <c r="E6" s="5">
        <f t="shared" si="2"/>
        <v>-4.4642857142857095E-2</v>
      </c>
      <c r="F6" s="5">
        <f t="shared" si="2"/>
        <v>2.8052805280528004E-2</v>
      </c>
      <c r="G6" s="5">
        <f t="shared" si="2"/>
        <v>-4.4554455445544594E-2</v>
      </c>
      <c r="H6" s="5">
        <f t="shared" si="2"/>
        <v>-7.6285240464344928E-2</v>
      </c>
      <c r="I6" s="5">
        <f t="shared" si="2"/>
        <v>-0.17142857142857137</v>
      </c>
      <c r="J6" s="5"/>
      <c r="K6" s="5"/>
      <c r="L6" s="5"/>
      <c r="M6" s="5"/>
      <c r="N6" s="5"/>
      <c r="O6" s="5"/>
    </row>
    <row r="7" spans="1:18">
      <c r="K7" s="89" t="s">
        <v>27</v>
      </c>
    </row>
    <row r="8" spans="1:18">
      <c r="B8" s="89" t="s">
        <v>19</v>
      </c>
      <c r="C8" s="89" t="s">
        <v>20</v>
      </c>
      <c r="D8" s="89" t="s">
        <v>21</v>
      </c>
      <c r="E8" s="89" t="s">
        <v>22</v>
      </c>
      <c r="F8" s="89" t="s">
        <v>9</v>
      </c>
      <c r="G8" s="89" t="s">
        <v>10</v>
      </c>
      <c r="H8" s="89" t="s">
        <v>11</v>
      </c>
      <c r="I8" s="89" t="s">
        <v>12</v>
      </c>
      <c r="J8" s="89" t="s">
        <v>13</v>
      </c>
      <c r="K8" s="89" t="s">
        <v>23</v>
      </c>
      <c r="L8" s="89" t="s">
        <v>24</v>
      </c>
      <c r="M8" s="89" t="s">
        <v>25</v>
      </c>
    </row>
    <row r="9" spans="1:18">
      <c r="A9" s="88" t="s">
        <v>18</v>
      </c>
      <c r="B9" s="8">
        <v>1345</v>
      </c>
      <c r="C9" s="8">
        <v>1378</v>
      </c>
      <c r="D9" s="8">
        <v>1456</v>
      </c>
      <c r="E9" s="8">
        <v>1391</v>
      </c>
      <c r="F9" s="8">
        <v>1246</v>
      </c>
      <c r="G9" s="8">
        <v>1158</v>
      </c>
      <c r="H9" s="8">
        <v>1114</v>
      </c>
      <c r="I9" s="8">
        <v>1073</v>
      </c>
      <c r="J9" s="8"/>
      <c r="K9" s="8"/>
      <c r="L9" s="8"/>
      <c r="M9" s="8"/>
      <c r="P9" s="89"/>
      <c r="Q9" s="8"/>
      <c r="R9" s="8"/>
    </row>
    <row r="10" spans="1:18">
      <c r="A10" s="88" t="s">
        <v>0</v>
      </c>
      <c r="B10" s="8">
        <v>1323</v>
      </c>
      <c r="C10" s="8">
        <v>1357</v>
      </c>
      <c r="D10" s="8">
        <v>1433</v>
      </c>
      <c r="E10" s="8">
        <v>1456</v>
      </c>
      <c r="F10" s="8">
        <v>1212</v>
      </c>
      <c r="G10" s="8">
        <v>1212</v>
      </c>
      <c r="H10" s="8">
        <v>1206</v>
      </c>
      <c r="I10" s="8">
        <v>1295</v>
      </c>
      <c r="J10" s="8">
        <v>1313</v>
      </c>
      <c r="K10" s="8">
        <v>1556</v>
      </c>
      <c r="L10" s="8">
        <v>1564</v>
      </c>
      <c r="M10" s="8">
        <v>1578</v>
      </c>
      <c r="P10" s="89"/>
      <c r="Q10" s="8"/>
      <c r="R10" s="8"/>
    </row>
    <row r="11" spans="1:18" s="7" customFormat="1">
      <c r="B11" s="5">
        <f>B9/B10-1</f>
        <v>1.6628873771730834E-2</v>
      </c>
      <c r="C11" s="5">
        <f t="shared" ref="C11" si="3">C9/C10-1</f>
        <v>1.5475313190862261E-2</v>
      </c>
      <c r="D11" s="5">
        <f t="shared" ref="D11" si="4">D9/D10-1</f>
        <v>1.6050244242847178E-2</v>
      </c>
      <c r="E11" s="5">
        <f t="shared" ref="E11" si="5">E9/E10-1</f>
        <v>-4.4642857142857095E-2</v>
      </c>
      <c r="F11" s="5">
        <f t="shared" ref="F11" si="6">F9/F10-1</f>
        <v>2.8052805280528004E-2</v>
      </c>
      <c r="G11" s="5">
        <f t="shared" ref="G11" si="7">G9/G10-1</f>
        <v>-4.4554455445544594E-2</v>
      </c>
      <c r="H11" s="5">
        <f t="shared" ref="H11" si="8">H9/H10-1</f>
        <v>-7.6285240464344928E-2</v>
      </c>
      <c r="I11" s="5">
        <f t="shared" ref="I11" si="9">I9/I10-1</f>
        <v>-0.17142857142857137</v>
      </c>
      <c r="J11" s="5"/>
      <c r="K11" s="5"/>
      <c r="L11" s="5"/>
      <c r="M11" s="5"/>
      <c r="N11" s="5"/>
      <c r="O11" s="5"/>
      <c r="P11" s="89"/>
      <c r="Q11" s="8"/>
      <c r="R11" s="8"/>
    </row>
    <row r="12" spans="1:18">
      <c r="K12" s="89" t="s">
        <v>27</v>
      </c>
      <c r="P12" s="89"/>
      <c r="Q12" s="8"/>
      <c r="R12" s="8"/>
    </row>
    <row r="13" spans="1:18">
      <c r="P13" s="89"/>
      <c r="Q13" s="8"/>
      <c r="R13" s="8"/>
    </row>
    <row r="14" spans="1:18">
      <c r="P14" s="89"/>
      <c r="Q14" s="8"/>
      <c r="R14" s="8"/>
    </row>
    <row r="15" spans="1:18">
      <c r="P15" s="89"/>
      <c r="Q15" s="8"/>
      <c r="R15" s="8"/>
    </row>
    <row r="16" spans="1:18">
      <c r="P16" s="89"/>
      <c r="Q16" s="8"/>
      <c r="R16" s="8"/>
    </row>
    <row r="17" spans="16:18">
      <c r="P17" s="89"/>
      <c r="Q17" s="8"/>
      <c r="R17" s="8"/>
    </row>
    <row r="18" spans="16:18">
      <c r="P18" s="89"/>
      <c r="Q18" s="8"/>
      <c r="R18" s="8"/>
    </row>
    <row r="19" spans="16:18">
      <c r="P19" s="89"/>
      <c r="Q19" s="8"/>
      <c r="R19" s="8"/>
    </row>
    <row r="20" spans="16:18">
      <c r="P20" s="89"/>
      <c r="Q20" s="8"/>
      <c r="R20" s="8"/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8"/>
  <sheetViews>
    <sheetView showGridLines="0" tabSelected="1" workbookViewId="0">
      <selection activeCell="K9" sqref="K9"/>
    </sheetView>
  </sheetViews>
  <sheetFormatPr defaultColWidth="8.875" defaultRowHeight="15.75"/>
  <cols>
    <col min="1" max="1" width="22.75" style="3" customWidth="1"/>
    <col min="2" max="2" width="11.25" style="4" customWidth="1"/>
    <col min="3" max="3" width="11.25" style="5" customWidth="1"/>
    <col min="4" max="4" width="11.25" style="4" customWidth="1"/>
    <col min="5" max="5" width="11.25" style="5" customWidth="1"/>
    <col min="6" max="6" width="11.25" style="4" customWidth="1"/>
    <col min="7" max="7" width="11.25" style="5" customWidth="1"/>
    <col min="8" max="8" width="11.25" style="4" customWidth="1"/>
    <col min="9" max="9" width="11.25" style="5" customWidth="1"/>
    <col min="10" max="10" width="11.25" style="4" customWidth="1"/>
    <col min="11" max="11" width="11.25" style="5" customWidth="1"/>
    <col min="12" max="12" width="11.25" style="4" customWidth="1"/>
    <col min="13" max="13" width="11.25" style="5" customWidth="1"/>
    <col min="14" max="14" width="11.25" style="4" customWidth="1"/>
    <col min="15" max="15" width="11.25" style="5" customWidth="1"/>
    <col min="16" max="16384" width="8.875" style="3"/>
  </cols>
  <sheetData>
    <row r="1" spans="1:15">
      <c r="B1" s="11"/>
      <c r="D1" s="11"/>
      <c r="E1" s="6"/>
      <c r="F1" s="12"/>
      <c r="G1" s="13"/>
      <c r="H1" s="14"/>
    </row>
    <row r="2" spans="1:15" s="7" customFormat="1">
      <c r="A2" s="3"/>
      <c r="B2" s="11"/>
      <c r="C2" s="5"/>
      <c r="D2" s="11"/>
      <c r="E2" s="6"/>
      <c r="F2" s="12"/>
      <c r="G2" s="13"/>
      <c r="H2" s="15"/>
      <c r="I2" s="5"/>
      <c r="J2" s="4"/>
      <c r="K2" s="5"/>
      <c r="L2" s="4"/>
      <c r="M2" s="5"/>
      <c r="N2" s="4"/>
      <c r="O2" s="5"/>
    </row>
    <row r="3" spans="1:15" s="7" customFormat="1">
      <c r="A3" s="3"/>
      <c r="B3" s="16" t="s">
        <v>28</v>
      </c>
      <c r="C3" s="17" t="s">
        <v>0</v>
      </c>
      <c r="D3" s="18" t="s">
        <v>18</v>
      </c>
      <c r="E3" s="18"/>
      <c r="F3" s="18"/>
      <c r="G3" s="18"/>
      <c r="H3" s="18"/>
      <c r="I3" s="5"/>
      <c r="J3" s="4"/>
      <c r="K3" s="5"/>
      <c r="L3" s="4"/>
      <c r="M3" s="5"/>
      <c r="N3" s="4"/>
      <c r="O3" s="5"/>
    </row>
    <row r="4" spans="1:15">
      <c r="B4" s="19"/>
      <c r="C4" s="20"/>
      <c r="D4" s="21" t="s">
        <v>29</v>
      </c>
      <c r="E4" s="22" t="s">
        <v>30</v>
      </c>
      <c r="F4" s="22" t="s">
        <v>31</v>
      </c>
      <c r="G4" s="22" t="s">
        <v>32</v>
      </c>
      <c r="H4" s="22" t="s">
        <v>13</v>
      </c>
    </row>
    <row r="5" spans="1:15" s="7" customFormat="1" ht="21" customHeight="1">
      <c r="A5" s="9" t="s">
        <v>6</v>
      </c>
      <c r="B5" s="26">
        <v>12127560</v>
      </c>
      <c r="C5" s="27">
        <v>12681474</v>
      </c>
      <c r="D5" s="28">
        <v>1090184</v>
      </c>
      <c r="E5" s="29">
        <v>1182381</v>
      </c>
      <c r="F5" s="29">
        <v>1233244</v>
      </c>
      <c r="G5" s="30">
        <v>1112268</v>
      </c>
      <c r="H5" s="31">
        <v>952674</v>
      </c>
      <c r="I5" s="5"/>
      <c r="J5" s="4"/>
      <c r="K5" s="5"/>
      <c r="L5" s="4"/>
      <c r="M5" s="5"/>
      <c r="N5" s="4"/>
      <c r="O5" s="5"/>
    </row>
    <row r="6" spans="1:15" s="7" customFormat="1" ht="21" customHeight="1">
      <c r="A6" s="9" t="s">
        <v>7</v>
      </c>
      <c r="B6" s="32">
        <v>72866000</v>
      </c>
      <c r="C6" s="33">
        <v>74672000</v>
      </c>
      <c r="D6" s="34">
        <v>6236000</v>
      </c>
      <c r="E6" s="35">
        <v>6347000</v>
      </c>
      <c r="F6" s="35">
        <v>6730000</v>
      </c>
      <c r="G6" s="36">
        <v>5996000</v>
      </c>
      <c r="H6" s="37">
        <v>4856000</v>
      </c>
      <c r="I6" s="5"/>
      <c r="J6" s="4"/>
      <c r="K6" s="5"/>
      <c r="L6" s="4"/>
      <c r="M6" s="5"/>
      <c r="N6" s="4"/>
      <c r="O6" s="5"/>
    </row>
    <row r="7" spans="1:15" s="7" customFormat="1" ht="21" customHeight="1">
      <c r="A7" s="9" t="s">
        <v>8</v>
      </c>
      <c r="B7" s="32">
        <v>34820000</v>
      </c>
      <c r="C7" s="33">
        <v>35468000</v>
      </c>
      <c r="D7" s="34">
        <v>2961491</v>
      </c>
      <c r="E7" s="35">
        <v>3100132</v>
      </c>
      <c r="F7" s="35">
        <v>3278742</v>
      </c>
      <c r="G7" s="36">
        <v>2906954</v>
      </c>
      <c r="H7" s="37">
        <v>2426961</v>
      </c>
      <c r="I7" s="5"/>
      <c r="J7" s="4"/>
      <c r="K7" s="5"/>
      <c r="L7" s="4"/>
      <c r="M7" s="5"/>
      <c r="N7" s="4"/>
      <c r="O7" s="5"/>
    </row>
    <row r="8" spans="1:15" s="7" customFormat="1" ht="21" customHeight="1">
      <c r="A8" s="24" t="s">
        <v>14</v>
      </c>
      <c r="B8" s="38">
        <v>469349</v>
      </c>
      <c r="C8" s="39">
        <v>448103</v>
      </c>
      <c r="D8" s="40">
        <v>33376</v>
      </c>
      <c r="E8" s="41">
        <v>36752</v>
      </c>
      <c r="F8" s="42">
        <v>47086</v>
      </c>
      <c r="G8" s="41">
        <v>51765</v>
      </c>
      <c r="H8" s="43">
        <v>33333</v>
      </c>
      <c r="I8" s="5"/>
      <c r="J8" s="4"/>
      <c r="K8" s="5"/>
      <c r="L8" s="4"/>
      <c r="M8" s="5"/>
      <c r="N8" s="4"/>
      <c r="O8" s="5"/>
    </row>
    <row r="9" spans="1:15" s="7" customFormat="1" ht="21" customHeight="1">
      <c r="A9" s="44" t="s">
        <v>1</v>
      </c>
      <c r="B9" s="45">
        <v>2231568</v>
      </c>
      <c r="C9" s="46">
        <v>2207804</v>
      </c>
      <c r="D9" s="47">
        <v>189007</v>
      </c>
      <c r="E9" s="48">
        <v>209030</v>
      </c>
      <c r="F9" s="49">
        <v>216810</v>
      </c>
      <c r="G9" s="50">
        <v>190300</v>
      </c>
      <c r="H9" s="51">
        <v>155900</v>
      </c>
      <c r="I9" s="5"/>
      <c r="J9" s="4"/>
      <c r="K9" s="5"/>
      <c r="L9" s="4"/>
      <c r="M9" s="5"/>
      <c r="N9" s="4"/>
      <c r="O9" s="5"/>
    </row>
    <row r="10" spans="1:15" s="7" customFormat="1" ht="21" customHeight="1">
      <c r="A10" s="9" t="s">
        <v>3</v>
      </c>
      <c r="B10" s="32">
        <v>658031</v>
      </c>
      <c r="C10" s="33">
        <v>683838</v>
      </c>
      <c r="D10" s="34">
        <v>57026</v>
      </c>
      <c r="E10" s="35">
        <v>61728</v>
      </c>
      <c r="F10" s="36">
        <v>59036</v>
      </c>
      <c r="G10" s="36">
        <v>65958</v>
      </c>
      <c r="H10" s="37">
        <v>45911</v>
      </c>
      <c r="I10" s="5"/>
      <c r="J10" s="4"/>
      <c r="K10" s="5"/>
      <c r="L10" s="4"/>
      <c r="M10" s="5"/>
      <c r="N10" s="4"/>
      <c r="O10" s="5"/>
    </row>
    <row r="11" spans="1:15" s="7" customFormat="1" ht="21" customHeight="1">
      <c r="A11" s="9" t="s">
        <v>2</v>
      </c>
      <c r="B11" s="32">
        <v>1692063</v>
      </c>
      <c r="C11" s="33">
        <v>1653654</v>
      </c>
      <c r="D11" s="34">
        <v>128377</v>
      </c>
      <c r="E11" s="35">
        <v>137074</v>
      </c>
      <c r="F11" s="36">
        <v>151395</v>
      </c>
      <c r="G11" s="36">
        <v>164668</v>
      </c>
      <c r="H11" s="37">
        <v>106150</v>
      </c>
      <c r="I11" s="5"/>
      <c r="J11" s="4"/>
      <c r="K11" s="5"/>
      <c r="L11" s="4"/>
      <c r="M11" s="5"/>
      <c r="N11" s="4"/>
      <c r="O11" s="5"/>
    </row>
    <row r="12" spans="1:15" s="7" customFormat="1" ht="21" customHeight="1">
      <c r="A12" s="9" t="s">
        <v>4</v>
      </c>
      <c r="B12" s="32">
        <v>6165129</v>
      </c>
      <c r="C12" s="33">
        <v>6327925</v>
      </c>
      <c r="D12" s="34">
        <v>581780</v>
      </c>
      <c r="E12" s="35">
        <v>623114</v>
      </c>
      <c r="F12" s="36">
        <v>634426</v>
      </c>
      <c r="G12" s="36">
        <v>666010</v>
      </c>
      <c r="H12" s="37">
        <v>564771</v>
      </c>
      <c r="I12" s="5"/>
      <c r="J12" s="4"/>
      <c r="K12" s="5"/>
      <c r="L12" s="4"/>
      <c r="M12" s="5"/>
      <c r="N12" s="4"/>
      <c r="O12" s="5"/>
    </row>
    <row r="13" spans="1:15" ht="21" customHeight="1">
      <c r="A13" s="24" t="s">
        <v>5</v>
      </c>
      <c r="B13" s="38">
        <v>820894</v>
      </c>
      <c r="C13" s="39">
        <v>981738</v>
      </c>
      <c r="D13" s="40">
        <v>84897</v>
      </c>
      <c r="E13" s="41">
        <v>102546</v>
      </c>
      <c r="F13" s="41">
        <v>108027</v>
      </c>
      <c r="G13" s="41">
        <v>121806</v>
      </c>
      <c r="H13" s="43">
        <v>77951</v>
      </c>
    </row>
    <row r="14" spans="1:15" ht="21" customHeight="1">
      <c r="A14" s="10" t="s">
        <v>16</v>
      </c>
    </row>
    <row r="16" spans="1:15">
      <c r="B16" s="16" t="s">
        <v>28</v>
      </c>
      <c r="C16" s="17" t="s">
        <v>0</v>
      </c>
      <c r="D16" s="18" t="s">
        <v>18</v>
      </c>
      <c r="E16" s="18"/>
      <c r="F16" s="18"/>
      <c r="G16" s="18"/>
      <c r="H16" s="18"/>
    </row>
    <row r="17" spans="1:8">
      <c r="B17" s="19"/>
      <c r="C17" s="20"/>
      <c r="D17" s="21" t="s">
        <v>29</v>
      </c>
      <c r="E17" s="22" t="s">
        <v>30</v>
      </c>
      <c r="F17" s="22" t="s">
        <v>31</v>
      </c>
      <c r="G17" s="22" t="s">
        <v>32</v>
      </c>
      <c r="H17" s="22" t="s">
        <v>13</v>
      </c>
    </row>
    <row r="18" spans="1:8" ht="21" customHeight="1">
      <c r="A18" s="9" t="s">
        <v>6</v>
      </c>
      <c r="B18" s="52">
        <v>7.4618803516349752E-2</v>
      </c>
      <c r="C18" s="53">
        <v>4.5673985533775996E-2</v>
      </c>
      <c r="D18" s="54">
        <v>4.1019759803748279E-2</v>
      </c>
      <c r="E18" s="55">
        <v>1.0576868836570164E-2</v>
      </c>
      <c r="F18" s="55">
        <v>5.0863771319222817E-3</v>
      </c>
      <c r="G18" s="56">
        <v>-3.1774012007635966E-2</v>
      </c>
      <c r="H18" s="57">
        <v>5.1816751656268423E-3</v>
      </c>
    </row>
    <row r="19" spans="1:8" ht="21" customHeight="1">
      <c r="A19" s="9" t="s">
        <v>7</v>
      </c>
      <c r="B19" s="58">
        <v>3.3369733240679045E-2</v>
      </c>
      <c r="C19" s="59">
        <v>2.4785222188675071E-2</v>
      </c>
      <c r="D19" s="60">
        <v>4.2460715479772704E-2</v>
      </c>
      <c r="E19" s="61">
        <v>7.4669827294276958E-2</v>
      </c>
      <c r="F19" s="61">
        <v>3.205029903389045E-2</v>
      </c>
      <c r="G19" s="62">
        <v>-7.7964016607719566E-2</v>
      </c>
      <c r="H19" s="63">
        <v>-0.13301196214961619</v>
      </c>
    </row>
    <row r="20" spans="1:8" ht="21" customHeight="1">
      <c r="A20" s="9" t="s">
        <v>8</v>
      </c>
      <c r="B20" s="58">
        <v>1.4E-2</v>
      </c>
      <c r="C20" s="59">
        <v>1.9E-2</v>
      </c>
      <c r="D20" s="60">
        <v>4.7E-2</v>
      </c>
      <c r="E20" s="61">
        <v>0.06</v>
      </c>
      <c r="F20" s="61">
        <v>0.04</v>
      </c>
      <c r="G20" s="62">
        <v>-0.113</v>
      </c>
      <c r="H20" s="63">
        <v>-7.0999999999999994E-2</v>
      </c>
    </row>
    <row r="21" spans="1:8" ht="21" customHeight="1">
      <c r="A21" s="24" t="s">
        <v>14</v>
      </c>
      <c r="B21" s="64">
        <v>0.12269677434787285</v>
      </c>
      <c r="C21" s="65">
        <v>-4.5266954867273612E-2</v>
      </c>
      <c r="D21" s="66">
        <v>-0.27061343123757076</v>
      </c>
      <c r="E21" s="67">
        <v>-0.1823440420040936</v>
      </c>
      <c r="F21" s="68">
        <v>7.2574031890660695E-2</v>
      </c>
      <c r="G21" s="67">
        <v>-5.0148629307497528E-2</v>
      </c>
      <c r="H21" s="69">
        <v>-1.1036938139741825E-2</v>
      </c>
    </row>
    <row r="22" spans="1:8" ht="21" customHeight="1">
      <c r="A22" s="44" t="s">
        <v>1</v>
      </c>
      <c r="B22" s="70">
        <v>0.21334085112329149</v>
      </c>
      <c r="C22" s="71">
        <v>-1.064901450459943E-2</v>
      </c>
      <c r="D22" s="72">
        <v>-7.863310674260493E-3</v>
      </c>
      <c r="E22" s="73">
        <v>1.6935134688079279E-2</v>
      </c>
      <c r="F22" s="74">
        <v>-4.3857908315141914E-2</v>
      </c>
      <c r="G22" s="75">
        <v>-3.9504963987745279E-2</v>
      </c>
      <c r="H22" s="76">
        <v>0.23599999999999999</v>
      </c>
    </row>
    <row r="23" spans="1:8" ht="21" customHeight="1">
      <c r="A23" s="9" t="s">
        <v>3</v>
      </c>
      <c r="B23" s="58">
        <v>1.1303628841389468E-2</v>
      </c>
      <c r="C23" s="59">
        <v>3.9218517060746416E-2</v>
      </c>
      <c r="D23" s="60">
        <v>-5.1290997906490166E-3</v>
      </c>
      <c r="E23" s="61">
        <v>-6.6650538284746541E-2</v>
      </c>
      <c r="F23" s="62">
        <v>1.1357990851935007E-2</v>
      </c>
      <c r="G23" s="62">
        <v>4.0396233260248993E-2</v>
      </c>
      <c r="H23" s="63">
        <v>-7.5288525448649501E-2</v>
      </c>
    </row>
    <row r="24" spans="1:8" ht="21" customHeight="1">
      <c r="A24" s="9" t="s">
        <v>2</v>
      </c>
      <c r="B24" s="58">
        <v>4.7844845470314423E-2</v>
      </c>
      <c r="C24" s="59">
        <v>-2.2699509415429531E-2</v>
      </c>
      <c r="D24" s="60">
        <v>0.12986041435637463</v>
      </c>
      <c r="E24" s="61">
        <v>1.6914699467335259E-2</v>
      </c>
      <c r="F24" s="62">
        <v>3.8196468369621206E-2</v>
      </c>
      <c r="G24" s="62">
        <v>-2.3668919720147064E-2</v>
      </c>
      <c r="H24" s="63">
        <v>-2.8597574925646296E-2</v>
      </c>
    </row>
    <row r="25" spans="1:8" ht="21" customHeight="1">
      <c r="A25" s="9" t="s">
        <v>4</v>
      </c>
      <c r="B25" s="58">
        <v>-0.04</v>
      </c>
      <c r="C25" s="59">
        <v>2.5999999999999999E-2</v>
      </c>
      <c r="D25" s="60">
        <v>0.20100000000000001</v>
      </c>
      <c r="E25" s="61">
        <v>0.24299999999999999</v>
      </c>
      <c r="F25" s="62">
        <v>0.16400000000000001</v>
      </c>
      <c r="G25" s="62">
        <v>0.19700000000000001</v>
      </c>
      <c r="H25" s="63">
        <v>0.27200000000000002</v>
      </c>
    </row>
    <row r="26" spans="1:8" ht="21" customHeight="1">
      <c r="A26" s="24" t="s">
        <v>5</v>
      </c>
      <c r="B26" s="64">
        <v>9.4972081942765962E-2</v>
      </c>
      <c r="C26" s="65">
        <v>0.1959375997388213</v>
      </c>
      <c r="D26" s="66">
        <v>2.1169876228394058E-2</v>
      </c>
      <c r="E26" s="67">
        <v>1.2890034669748474E-2</v>
      </c>
      <c r="F26" s="67">
        <v>3.2604955264968982E-2</v>
      </c>
      <c r="G26" s="67">
        <v>-2.409986059256175E-2</v>
      </c>
      <c r="H26" s="69">
        <v>-7.3999999999999996E-2</v>
      </c>
    </row>
    <row r="27" spans="1:8" ht="21" customHeight="1">
      <c r="A27" s="10" t="s">
        <v>41</v>
      </c>
    </row>
    <row r="28" spans="1:8" ht="21" customHeight="1">
      <c r="A28" s="3" t="s">
        <v>15</v>
      </c>
    </row>
  </sheetData>
  <mergeCells count="6">
    <mergeCell ref="B3:B4"/>
    <mergeCell ref="C3:C4"/>
    <mergeCell ref="D3:H3"/>
    <mergeCell ref="B16:B17"/>
    <mergeCell ref="C16:C17"/>
    <mergeCell ref="D16:H16"/>
  </mergeCells>
  <phoneticPr fontId="2"/>
  <conditionalFormatting sqref="B18:H26">
    <cfRule type="dataBar" priority="2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{D45B382B-75CF-4D27-A19D-8E5FFE176CF5}</x14:id>
        </ext>
      </extLst>
    </cfRule>
  </conditionalFormatting>
  <conditionalFormatting sqref="D9:H1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{5E508242-E08C-4227-BBF8-EDFE4C6F35A2}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5B382B-75CF-4D27-A19D-8E5FFE176CF5}">
            <x14:dataBar minLength="0" maxLength="100" gradient="0">
              <x14:cfvo type="autoMin"/>
              <x14:cfvo type="autoMax"/>
              <x14:negativeFillColor theme="7" tint="0.59999389629810485"/>
              <x14:axisColor rgb="FF000000"/>
            </x14:dataBar>
          </x14:cfRule>
          <xm:sqref>B18:H26</xm:sqref>
        </x14:conditionalFormatting>
        <x14:conditionalFormatting xmlns:xm="http://schemas.microsoft.com/office/excel/2006/main">
          <x14:cfRule type="dataBar" id="{5E508242-E08C-4227-BBF8-EDFE4C6F35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D9:H13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香港インバウンド</vt:lpstr>
      <vt:lpstr>ホテル稼働率</vt:lpstr>
      <vt:lpstr>客室単価</vt:lpstr>
      <vt:lpstr>香港アウトバウンド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2019-11-25T01:28:37Z</dcterms:modified>
</cp:coreProperties>
</file>