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29.11\f_事業別フォルダ\2000_観光振興\2900_その他観光振興\2930_とっておきの京都\06_DMC支援事業\R6年度地域支援事業\03_募集開始前プレスリリース\添付資料\"/>
    </mc:Choice>
  </mc:AlternateContent>
  <xr:revisionPtr revIDLastSave="0" documentId="13_ncr:1_{BAD65452-1512-41A1-AC1C-BD2578A76206}" xr6:coauthVersionLast="47" xr6:coauthVersionMax="47" xr10:uidLastSave="{00000000-0000-0000-0000-000000000000}"/>
  <bookViews>
    <workbookView xWindow="285" yWindow="2730" windowWidth="12075" windowHeight="10695" firstSheet="1" activeTab="2" xr2:uid="{8C19B3A3-18A4-40DF-86D0-BDD58F1CB879}"/>
  </bookViews>
  <sheets>
    <sheet name="リスト" sheetId="2" state="hidden" r:id="rId1"/>
    <sheet name="様式３ （見本）" sheetId="3" r:id="rId2"/>
    <sheet name="様式３" sheetId="4" r:id="rId3"/>
  </sheets>
  <definedNames>
    <definedName name="_xlnm.Print_Area" localSheetId="2">様式３!$A$1:$M$52</definedName>
    <definedName name="_xlnm.Print_Area" localSheetId="1">'様式３ （見本）'!$A$1:$M$52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I26" i="4"/>
  <c r="I25" i="4"/>
  <c r="I24" i="4"/>
  <c r="D24" i="4"/>
  <c r="I23" i="4"/>
  <c r="D22" i="4"/>
  <c r="D25" i="4" s="1"/>
  <c r="I26" i="3"/>
  <c r="I25" i="3"/>
  <c r="I24" i="3"/>
  <c r="I23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D23" i="3" l="1"/>
  <c r="D15" i="3" s="1"/>
  <c r="D26" i="4"/>
  <c r="D23" i="4"/>
  <c r="D12" i="4" s="1"/>
  <c r="D15" i="4" s="1"/>
  <c r="D22" i="3"/>
  <c r="D24" i="3"/>
  <c r="D25" i="3" l="1"/>
  <c r="D26" i="3"/>
</calcChain>
</file>

<file path=xl/sharedStrings.xml><?xml version="1.0" encoding="utf-8"?>
<sst xmlns="http://schemas.openxmlformats.org/spreadsheetml/2006/main" count="126" uniqueCount="53">
  <si>
    <t>実施事業主体名</t>
    <rPh sb="0" eb="2">
      <t>ジッシ</t>
    </rPh>
    <rPh sb="2" eb="4">
      <t>ジギョウ</t>
    </rPh>
    <rPh sb="4" eb="6">
      <t>シュタイ</t>
    </rPh>
    <rPh sb="6" eb="7">
      <t>メイ</t>
    </rPh>
    <phoneticPr fontId="2"/>
  </si>
  <si>
    <t>事業名</t>
    <rPh sb="0" eb="2">
      <t>ジギョウ</t>
    </rPh>
    <rPh sb="2" eb="3">
      <t>メイ</t>
    </rPh>
    <phoneticPr fontId="2"/>
  </si>
  <si>
    <t>事業者区分</t>
    <rPh sb="0" eb="3">
      <t>ジギョウシャ</t>
    </rPh>
    <rPh sb="3" eb="5">
      <t>クブン</t>
    </rPh>
    <phoneticPr fontId="2"/>
  </si>
  <si>
    <t>区分</t>
    <rPh sb="0" eb="2">
      <t>クブン</t>
    </rPh>
    <phoneticPr fontId="2"/>
  </si>
  <si>
    <t>資金の調達先</t>
    <rPh sb="0" eb="2">
      <t>シキン</t>
    </rPh>
    <rPh sb="3" eb="5">
      <t>チョウタツ</t>
    </rPh>
    <rPh sb="5" eb="6">
      <t>サキ</t>
    </rPh>
    <phoneticPr fontId="2"/>
  </si>
  <si>
    <t>自己資金</t>
    <rPh sb="0" eb="2">
      <t>ジコ</t>
    </rPh>
    <rPh sb="2" eb="4">
      <t>シキン</t>
    </rPh>
    <phoneticPr fontId="2"/>
  </si>
  <si>
    <t>本事業の助成希望額</t>
    <rPh sb="0" eb="1">
      <t>ホン</t>
    </rPh>
    <rPh sb="1" eb="3">
      <t>ジギョウ</t>
    </rPh>
    <rPh sb="4" eb="6">
      <t>ジョセイ</t>
    </rPh>
    <rPh sb="6" eb="8">
      <t>キボウ</t>
    </rPh>
    <rPh sb="8" eb="9">
      <t>ガク</t>
    </rPh>
    <phoneticPr fontId="2"/>
  </si>
  <si>
    <t>借入金</t>
    <rPh sb="0" eb="2">
      <t>カリイレ</t>
    </rPh>
    <rPh sb="2" eb="3">
      <t>キン</t>
    </rPh>
    <phoneticPr fontId="2"/>
  </si>
  <si>
    <t>総事業費</t>
    <rPh sb="0" eb="4">
      <t>ソウジギョウヒ</t>
    </rPh>
    <phoneticPr fontId="2"/>
  </si>
  <si>
    <t>（課税事業者/非課税事業者）</t>
    <rPh sb="1" eb="3">
      <t>カゼイ</t>
    </rPh>
    <rPh sb="3" eb="6">
      <t>ジギョウシャ</t>
    </rPh>
    <rPh sb="7" eb="10">
      <t>ヒカゼイ</t>
    </rPh>
    <rPh sb="10" eb="13">
      <t>ジギョウシャ</t>
    </rPh>
    <phoneticPr fontId="2"/>
  </si>
  <si>
    <t>１　総事業費に対する資金調達計画</t>
    <rPh sb="2" eb="6">
      <t>ソウジギョウヒ</t>
    </rPh>
    <rPh sb="7" eb="8">
      <t>タイ</t>
    </rPh>
    <rPh sb="10" eb="12">
      <t>シキン</t>
    </rPh>
    <rPh sb="12" eb="14">
      <t>チョウタツ</t>
    </rPh>
    <rPh sb="14" eb="16">
      <t>ケイカク</t>
    </rPh>
    <phoneticPr fontId="2"/>
  </si>
  <si>
    <t>２　経費支出計画</t>
    <rPh sb="2" eb="4">
      <t>ケイヒ</t>
    </rPh>
    <rPh sb="4" eb="6">
      <t>シシュツ</t>
    </rPh>
    <rPh sb="6" eb="8">
      <t>ケイカク</t>
    </rPh>
    <phoneticPr fontId="2"/>
  </si>
  <si>
    <t>費目</t>
    <rPh sb="0" eb="2">
      <t>ヒモク</t>
    </rPh>
    <phoneticPr fontId="2"/>
  </si>
  <si>
    <t>①プロモーション経費</t>
    <rPh sb="8" eb="10">
      <t>ケイヒ</t>
    </rPh>
    <phoneticPr fontId="2"/>
  </si>
  <si>
    <t>②委託費</t>
    <rPh sb="1" eb="3">
      <t>イタク</t>
    </rPh>
    <rPh sb="3" eb="4">
      <t>ヒ</t>
    </rPh>
    <phoneticPr fontId="2"/>
  </si>
  <si>
    <t>③備品購入費・設備導入費</t>
    <rPh sb="1" eb="3">
      <t>ビヒン</t>
    </rPh>
    <rPh sb="3" eb="5">
      <t>コウニュウ</t>
    </rPh>
    <rPh sb="5" eb="6">
      <t>ヒ</t>
    </rPh>
    <rPh sb="7" eb="9">
      <t>セツビ</t>
    </rPh>
    <rPh sb="9" eb="11">
      <t>ドウニュウ</t>
    </rPh>
    <rPh sb="11" eb="12">
      <t>ヒ</t>
    </rPh>
    <phoneticPr fontId="2"/>
  </si>
  <si>
    <t>Ｎｏ</t>
    <phoneticPr fontId="2"/>
  </si>
  <si>
    <t>支払先</t>
    <rPh sb="0" eb="2">
      <t>シハライ</t>
    </rPh>
    <rPh sb="2" eb="3">
      <t>サキ</t>
    </rPh>
    <phoneticPr fontId="2"/>
  </si>
  <si>
    <t>支出内容</t>
    <rPh sb="0" eb="2">
      <t>シシュツ</t>
    </rPh>
    <rPh sb="2" eb="4">
      <t>ナイヨウ</t>
    </rPh>
    <phoneticPr fontId="2"/>
  </si>
  <si>
    <t>数量</t>
    <rPh sb="0" eb="2">
      <t>スウリョウ</t>
    </rPh>
    <phoneticPr fontId="2"/>
  </si>
  <si>
    <t>国等への補助申請有無</t>
    <rPh sb="0" eb="1">
      <t>クニ</t>
    </rPh>
    <rPh sb="1" eb="2">
      <t>トウ</t>
    </rPh>
    <rPh sb="4" eb="6">
      <t>ホジョ</t>
    </rPh>
    <rPh sb="6" eb="8">
      <t>シンセイ</t>
    </rPh>
    <rPh sb="8" eb="10">
      <t>ウム</t>
    </rPh>
    <phoneticPr fontId="2"/>
  </si>
  <si>
    <t>支出内訳</t>
    <rPh sb="0" eb="2">
      <t>シシュツ</t>
    </rPh>
    <rPh sb="2" eb="4">
      <t>ウチワケ</t>
    </rPh>
    <phoneticPr fontId="2"/>
  </si>
  <si>
    <t>※　行が足りない場合は適宜追加してください。</t>
    <rPh sb="2" eb="3">
      <t>ギョウ</t>
    </rPh>
    <rPh sb="4" eb="5">
      <t>タ</t>
    </rPh>
    <rPh sb="8" eb="10">
      <t>バアイ</t>
    </rPh>
    <rPh sb="11" eb="13">
      <t>テキギ</t>
    </rPh>
    <rPh sb="13" eb="15">
      <t>ツイカ</t>
    </rPh>
    <phoneticPr fontId="2"/>
  </si>
  <si>
    <r>
      <rPr>
        <sz val="12"/>
        <color theme="1"/>
        <rFont val="ＭＳ Ｐゴシック"/>
        <family val="3"/>
        <charset val="128"/>
      </rPr>
      <t>④</t>
    </r>
    <r>
      <rPr>
        <sz val="12"/>
        <color theme="1"/>
        <rFont val="ＭＳ 明朝"/>
        <family val="1"/>
        <charset val="128"/>
      </rPr>
      <t>その他経費</t>
    </r>
    <rPh sb="3" eb="4">
      <t>タ</t>
    </rPh>
    <rPh sb="4" eb="6">
      <t>ケイヒ</t>
    </rPh>
    <phoneticPr fontId="2"/>
  </si>
  <si>
    <t>（本事業での支援を希望する経費の内訳）</t>
    <rPh sb="1" eb="2">
      <t>ホン</t>
    </rPh>
    <rPh sb="2" eb="4">
      <t>ジギョウ</t>
    </rPh>
    <rPh sb="6" eb="8">
      <t>シエン</t>
    </rPh>
    <rPh sb="9" eb="11">
      <t>キボウ</t>
    </rPh>
    <rPh sb="13" eb="15">
      <t>ケイヒ</t>
    </rPh>
    <rPh sb="16" eb="18">
      <t>ウチワケ</t>
    </rPh>
    <phoneticPr fontId="2"/>
  </si>
  <si>
    <t>●●●</t>
    <phoneticPr fontId="2"/>
  </si>
  <si>
    <t>●●●プロジェクト</t>
    <phoneticPr fontId="2"/>
  </si>
  <si>
    <t>課税</t>
    <rPh sb="0" eb="2">
      <t>カゼイ</t>
    </rPh>
    <phoneticPr fontId="2"/>
  </si>
  <si>
    <t>非課税</t>
    <rPh sb="0" eb="3">
      <t>ヒカゼイ</t>
    </rPh>
    <phoneticPr fontId="2"/>
  </si>
  <si>
    <t>対象</t>
    <rPh sb="0" eb="2">
      <t>タイショウ</t>
    </rPh>
    <phoneticPr fontId="2"/>
  </si>
  <si>
    <t>対象外</t>
    <rPh sb="0" eb="3">
      <t>タイショウガイ</t>
    </rPh>
    <phoneticPr fontId="2"/>
  </si>
  <si>
    <t>その他
※協賛金、その他資金</t>
    <rPh sb="5" eb="8">
      <t>キョウサンキン</t>
    </rPh>
    <rPh sb="11" eb="12">
      <t>タ</t>
    </rPh>
    <rPh sb="12" eb="14">
      <t>シキン</t>
    </rPh>
    <phoneticPr fontId="2"/>
  </si>
  <si>
    <t>（総事業費に係る資金調達計画）</t>
    <rPh sb="1" eb="5">
      <t>ソウジギョウヒ</t>
    </rPh>
    <rPh sb="6" eb="7">
      <t>カカ</t>
    </rPh>
    <rPh sb="8" eb="10">
      <t>シキン</t>
    </rPh>
    <rPh sb="10" eb="12">
      <t>チョウタツ</t>
    </rPh>
    <rPh sb="12" eb="14">
      <t>ケイカク</t>
    </rPh>
    <phoneticPr fontId="2"/>
  </si>
  <si>
    <t>本事業の助成の対象/
対象外の別</t>
    <rPh sb="0" eb="1">
      <t>ホン</t>
    </rPh>
    <rPh sb="1" eb="3">
      <t>ジギョウ</t>
    </rPh>
    <rPh sb="4" eb="6">
      <t>ジョセイ</t>
    </rPh>
    <rPh sb="7" eb="9">
      <t>タイショウ</t>
    </rPh>
    <rPh sb="11" eb="14">
      <t>タイショウガイ</t>
    </rPh>
    <rPh sb="15" eb="16">
      <t>ベツ</t>
    </rPh>
    <phoneticPr fontId="2"/>
  </si>
  <si>
    <t>対象経費</t>
    <rPh sb="0" eb="2">
      <t>タイショウ</t>
    </rPh>
    <rPh sb="2" eb="4">
      <t>ケイヒ</t>
    </rPh>
    <phoneticPr fontId="2"/>
  </si>
  <si>
    <t>　うち助成希望額</t>
    <rPh sb="3" eb="5">
      <t>ジョセイ</t>
    </rPh>
    <rPh sb="5" eb="7">
      <t>キボウ</t>
    </rPh>
    <rPh sb="7" eb="8">
      <t>ガク</t>
    </rPh>
    <phoneticPr fontId="2"/>
  </si>
  <si>
    <t>対象外経費</t>
    <rPh sb="0" eb="3">
      <t>タイショウガイ</t>
    </rPh>
    <rPh sb="3" eb="5">
      <t>ケイヒ</t>
    </rPh>
    <phoneticPr fontId="2"/>
  </si>
  <si>
    <t>（支出概要）</t>
    <rPh sb="1" eb="3">
      <t>シシュツ</t>
    </rPh>
    <rPh sb="3" eb="5">
      <t>ガイヨウ</t>
    </rPh>
    <phoneticPr fontId="2"/>
  </si>
  <si>
    <t>（支出内訳）</t>
    <rPh sb="1" eb="3">
      <t>シシュツ</t>
    </rPh>
    <rPh sb="3" eb="5">
      <t>ウチワケ</t>
    </rPh>
    <phoneticPr fontId="2"/>
  </si>
  <si>
    <t>国等への補助申請をしている項目は支援不可</t>
    <phoneticPr fontId="2"/>
  </si>
  <si>
    <t>－</t>
  </si>
  <si>
    <t>－</t>
    <phoneticPr fontId="2"/>
  </si>
  <si>
    <t>支出内訳合計→</t>
    <rPh sb="0" eb="2">
      <t>シシュツ</t>
    </rPh>
    <rPh sb="2" eb="4">
      <t>ウチワケ</t>
    </rPh>
    <rPh sb="4" eb="6">
      <t>ゴウケイ</t>
    </rPh>
    <phoneticPr fontId="2"/>
  </si>
  <si>
    <t>単価</t>
    <rPh sb="0" eb="2">
      <t>タンカ</t>
    </rPh>
    <phoneticPr fontId="2"/>
  </si>
  <si>
    <t>※対象事業者を除き税抜きで表記ください。</t>
    <rPh sb="1" eb="3">
      <t>タイショウ</t>
    </rPh>
    <rPh sb="3" eb="6">
      <t>ジギョウシャ</t>
    </rPh>
    <rPh sb="7" eb="8">
      <t>ノゾ</t>
    </rPh>
    <rPh sb="9" eb="11">
      <t>ゼイヌ</t>
    </rPh>
    <rPh sb="13" eb="15">
      <t>ヒョウキ</t>
    </rPh>
    <phoneticPr fontId="2"/>
  </si>
  <si>
    <t>小計(税抜）</t>
    <rPh sb="0" eb="2">
      <t>ショウケイ</t>
    </rPh>
    <rPh sb="3" eb="4">
      <t>ゼイ</t>
    </rPh>
    <rPh sb="4" eb="5">
      <t>ヌ</t>
    </rPh>
    <phoneticPr fontId="2"/>
  </si>
  <si>
    <t>対象経費（税抜）</t>
    <rPh sb="0" eb="2">
      <t>タイショウ</t>
    </rPh>
    <rPh sb="2" eb="4">
      <t>ケイヒ</t>
    </rPh>
    <rPh sb="5" eb="6">
      <t>ゼイ</t>
    </rPh>
    <rPh sb="6" eb="7">
      <t>ヌ</t>
    </rPh>
    <phoneticPr fontId="2"/>
  </si>
  <si>
    <t>事業全体に要する経費
(税抜）</t>
    <rPh sb="0" eb="2">
      <t>ジギョウ</t>
    </rPh>
    <rPh sb="2" eb="4">
      <t>ゼンタイ</t>
    </rPh>
    <rPh sb="5" eb="6">
      <t>ヨウ</t>
    </rPh>
    <rPh sb="8" eb="10">
      <t>ケイヒ</t>
    </rPh>
    <phoneticPr fontId="2"/>
  </si>
  <si>
    <t>とっておきの京都プロジェクト実証事業支援制度　資金計画書</t>
    <rPh sb="6" eb="8">
      <t>キョウト</t>
    </rPh>
    <rPh sb="14" eb="16">
      <t>ジッショウ</t>
    </rPh>
    <rPh sb="16" eb="18">
      <t>ジギョウ</t>
    </rPh>
    <rPh sb="18" eb="20">
      <t>シエン</t>
    </rPh>
    <rPh sb="20" eb="22">
      <t>セイド</t>
    </rPh>
    <rPh sb="23" eb="25">
      <t>シキン</t>
    </rPh>
    <rPh sb="25" eb="28">
      <t>ケイカクショ</t>
    </rPh>
    <phoneticPr fontId="2"/>
  </si>
  <si>
    <t>（様式３）</t>
    <rPh sb="1" eb="3">
      <t>ヨウシキ</t>
    </rPh>
    <phoneticPr fontId="2"/>
  </si>
  <si>
    <t>※助成金は、事業実施後、事業報告を提出いただき、審査のうえで額確定し、支払われることとなるため、本事業における資金計画について記載ください。</t>
    <phoneticPr fontId="2"/>
  </si>
  <si>
    <t>あり</t>
    <phoneticPr fontId="2"/>
  </si>
  <si>
    <t>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</si>
</sst>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3"/>
      <charset val="128"/>
    </font>
    <font>
      <b/>
      <sz val="14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3" xfId="1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3" borderId="8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 applyAlignment="1">
      <alignment horizontal="center" vertical="center" wrapText="1"/>
    </xf>
    <xf numFmtId="38" fontId="3" fillId="0" borderId="19" xfId="1" applyFont="1" applyBorder="1">
      <alignment vertical="center"/>
    </xf>
    <xf numFmtId="0" fontId="3" fillId="0" borderId="19" xfId="0" applyFont="1" applyBorder="1">
      <alignment vertical="center"/>
    </xf>
    <xf numFmtId="0" fontId="3" fillId="2" borderId="3" xfId="0" applyFont="1" applyFill="1" applyBorder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right" vertical="center"/>
    </xf>
    <xf numFmtId="0" fontId="3" fillId="2" borderId="2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6" xfId="0" applyFont="1" applyFill="1" applyBorder="1">
      <alignment vertical="center"/>
    </xf>
    <xf numFmtId="38" fontId="3" fillId="4" borderId="1" xfId="1" applyFont="1" applyFill="1" applyBorder="1" applyAlignment="1">
      <alignment vertical="center"/>
    </xf>
    <xf numFmtId="38" fontId="3" fillId="4" borderId="7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3" fillId="4" borderId="23" xfId="1" applyFont="1" applyFill="1" applyBorder="1">
      <alignment vertical="center"/>
    </xf>
    <xf numFmtId="38" fontId="3" fillId="4" borderId="22" xfId="1" applyFont="1" applyFill="1" applyBorder="1">
      <alignment vertical="center"/>
    </xf>
    <xf numFmtId="38" fontId="3" fillId="4" borderId="3" xfId="1" applyFont="1" applyFill="1" applyBorder="1">
      <alignment vertical="center"/>
    </xf>
    <xf numFmtId="0" fontId="3" fillId="0" borderId="21" xfId="0" applyFont="1" applyBorder="1" applyAlignment="1">
      <alignment horizontal="right" vertical="center"/>
    </xf>
    <xf numFmtId="38" fontId="3" fillId="0" borderId="21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8" fontId="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12" fillId="4" borderId="14" xfId="1" applyFont="1" applyFill="1" applyBorder="1" applyAlignment="1">
      <alignment horizontal="center" vertical="center"/>
    </xf>
    <xf numFmtId="38" fontId="12" fillId="4" borderId="1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526676</xdr:colOff>
      <xdr:row>49</xdr:row>
      <xdr:rowOff>0</xdr:rowOff>
    </xdr:from>
    <xdr:to>
      <xdr:col>10</xdr:col>
      <xdr:colOff>526676</xdr:colOff>
      <xdr:row>50</xdr:row>
      <xdr:rowOff>44822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67CFF0D-5342-4C7C-869A-F7788DD5D074}"/>
            </a:ext>
          </a:extLst>
        </xdr:cNvPr>
        <xdr:cNvCxnSpPr/>
      </xdr:nvCxnSpPr>
      <xdr:spPr>
        <a:xfrm flipV="1">
          <a:off x="11154671" y="10353675"/>
          <a:ext cx="0" cy="2181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1591234</xdr:colOff>
      <xdr:row>21</xdr:row>
      <xdr:rowOff>22413</xdr:rowOff>
    </xdr:from>
    <xdr:to>
      <xdr:col>4</xdr:col>
      <xdr:colOff>1714499</xdr:colOff>
      <xdr:row>26</xdr:row>
      <xdr:rowOff>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7D371C0-D23D-487B-9137-0E15024B03E3}"/>
            </a:ext>
          </a:extLst>
        </xdr:cNvPr>
        <xdr:cNvSpPr/>
      </xdr:nvSpPr>
      <xdr:spPr>
        <a:xfrm>
          <a:off x="5570779" y="5028753"/>
          <a:ext cx="1345" cy="924373"/>
        </a:xfrm>
        <a:prstGeom prst="leftBrac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11206</xdr:colOff>
      <xdr:row>22</xdr:row>
      <xdr:rowOff>89647</xdr:rowOff>
    </xdr:from>
    <xdr:to>
      <xdr:col>4</xdr:col>
      <xdr:colOff>1591234</xdr:colOff>
      <xdr:row>23</xdr:row>
      <xdr:rowOff>128868</xdr:rowOff>
    </xdr:to>
    <xdr:cxnSp macro="">
      <xdr:nvCxnSpPr>
        <xdr:cNvPr id="6" name="コネクタ: カギ線 5">
          <a:extLst>
            <a:ext uri="{FF2B5EF4-FFF2-40B4-BE49-F238E27FC236}">
              <a16:creationId xmlns:a16="http://schemas.microsoft.com/office/drawing/2014/main" id="{C475D5CF-9338-403D-BE8C-E73B20DFFCF5}"/>
            </a:ext>
          </a:extLst>
        </xdr:cNvPr>
        <xdr:cNvCxnSpPr>
          <a:stCxn id="5" idx="1"/>
        </xdr:cNvCxnSpPr>
      </xdr:nvCxnSpPr>
      <xdr:spPr>
        <a:xfrm rot="10800000">
          <a:off x="4032661" y="5275057"/>
          <a:ext cx="1538118" cy="229721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526676</xdr:colOff>
      <xdr:row>49</xdr:row>
      <xdr:rowOff>0</xdr:rowOff>
    </xdr:from>
    <xdr:to>
      <xdr:col>10</xdr:col>
      <xdr:colOff>526676</xdr:colOff>
      <xdr:row>50</xdr:row>
      <xdr:rowOff>44822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9B48346-C4F3-4F57-BDF3-AC175DFAA5D6}"/>
            </a:ext>
          </a:extLst>
        </xdr:cNvPr>
        <xdr:cNvCxnSpPr/>
      </xdr:nvCxnSpPr>
      <xdr:spPr>
        <a:xfrm flipV="1">
          <a:off x="11154671" y="10353675"/>
          <a:ext cx="0" cy="2181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1591234</xdr:colOff>
      <xdr:row>21</xdr:row>
      <xdr:rowOff>22413</xdr:rowOff>
    </xdr:from>
    <xdr:to>
      <xdr:col>4</xdr:col>
      <xdr:colOff>1714499</xdr:colOff>
      <xdr:row>26</xdr:row>
      <xdr:rowOff>1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F7BBC417-2A32-460F-BE6B-C19108500889}"/>
            </a:ext>
          </a:extLst>
        </xdr:cNvPr>
        <xdr:cNvSpPr/>
      </xdr:nvSpPr>
      <xdr:spPr>
        <a:xfrm>
          <a:off x="5570779" y="5028753"/>
          <a:ext cx="1345" cy="924373"/>
        </a:xfrm>
        <a:prstGeom prst="leftBrac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11206</xdr:colOff>
      <xdr:row>22</xdr:row>
      <xdr:rowOff>89647</xdr:rowOff>
    </xdr:from>
    <xdr:to>
      <xdr:col>4</xdr:col>
      <xdr:colOff>1591234</xdr:colOff>
      <xdr:row>23</xdr:row>
      <xdr:rowOff>128868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9A695C6E-F91E-45A6-90ED-1AA26B0325EE}"/>
            </a:ext>
          </a:extLst>
        </xdr:cNvPr>
        <xdr:cNvCxnSpPr>
          <a:stCxn id="3" idx="1"/>
        </xdr:cNvCxnSpPr>
      </xdr:nvCxnSpPr>
      <xdr:spPr>
        <a:xfrm rot="10800000">
          <a:off x="4032661" y="5275057"/>
          <a:ext cx="1538118" cy="229721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001E-1BDE-4611-865C-50B00FD86BAA}">
  <dimension ref="B4:E8"/>
  <sheetViews>
    <sheetView workbookViewId="0">
      <selection activeCell="D4" sqref="D4:D5"/>
    </sheetView>
  </sheetViews>
  <sheetFormatPr defaultRowHeight="13.5" x14ac:dyDescent="0.15"/>
  <sheetData>
    <row r="4" spans="2:5" x14ac:dyDescent="0.15">
      <c r="B4" t="s">
        <v>27</v>
      </c>
      <c r="C4" t="s">
        <v>29</v>
      </c>
      <c r="D4" t="s">
        <v>51</v>
      </c>
      <c r="E4" t="s">
        <v>13</v>
      </c>
    </row>
    <row r="5" spans="2:5" x14ac:dyDescent="0.15">
      <c r="B5" t="s">
        <v>28</v>
      </c>
      <c r="C5" t="s">
        <v>30</v>
      </c>
      <c r="D5" t="s">
        <v>52</v>
      </c>
      <c r="E5" t="s">
        <v>14</v>
      </c>
    </row>
    <row r="6" spans="2:5" x14ac:dyDescent="0.15">
      <c r="E6" t="s">
        <v>15</v>
      </c>
    </row>
    <row r="7" spans="2:5" ht="14.25" x14ac:dyDescent="0.15">
      <c r="E7" t="s">
        <v>23</v>
      </c>
    </row>
    <row r="8" spans="2:5" x14ac:dyDescent="0.15">
      <c r="E8" t="s">
        <v>41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E105-0ED4-4258-9528-00017BC6381B}">
  <sheetPr>
    <pageSetUpPr fitToPage="1"/>
  </sheetPr>
  <dimension ref="A1:M51"/>
  <sheetViews>
    <sheetView view="pageBreakPreview" topLeftCell="A12" zoomScale="70" zoomScaleNormal="70" zoomScaleSheetLayoutView="70" workbookViewId="0">
      <selection activeCell="D12" sqref="D12"/>
    </sheetView>
  </sheetViews>
  <sheetFormatPr defaultColWidth="9" defaultRowHeight="13.5" x14ac:dyDescent="0.15"/>
  <cols>
    <col min="1" max="1" width="4.625" style="1" customWidth="1"/>
    <col min="2" max="2" width="9" style="1"/>
    <col min="3" max="3" width="19.75" style="1" customWidth="1"/>
    <col min="4" max="4" width="25.125" style="1" customWidth="1"/>
    <col min="5" max="5" width="22.625" style="1" customWidth="1"/>
    <col min="6" max="6" width="12.5" style="1" customWidth="1"/>
    <col min="7" max="7" width="16.375" style="1" customWidth="1"/>
    <col min="8" max="8" width="16.625" style="1" customWidth="1"/>
    <col min="9" max="9" width="8.25" style="1" customWidth="1"/>
    <col min="10" max="10" width="20" style="1" customWidth="1"/>
    <col min="11" max="11" width="14.875" style="1" customWidth="1"/>
    <col min="12" max="12" width="9" style="1"/>
    <col min="13" max="13" width="4" style="1" customWidth="1"/>
    <col min="14" max="16384" width="9" style="1"/>
  </cols>
  <sheetData>
    <row r="1" spans="1:13" x14ac:dyDescent="0.15">
      <c r="J1" s="52"/>
      <c r="K1" s="52"/>
      <c r="L1" s="53" t="s">
        <v>49</v>
      </c>
      <c r="M1" s="53"/>
    </row>
    <row r="2" spans="1:13" ht="21" x14ac:dyDescent="0.15">
      <c r="C2" s="54" t="s">
        <v>48</v>
      </c>
      <c r="D2" s="54"/>
      <c r="E2" s="54"/>
      <c r="F2" s="54"/>
      <c r="G2" s="54"/>
      <c r="H2" s="54"/>
      <c r="I2" s="54"/>
      <c r="J2" s="54"/>
    </row>
    <row r="3" spans="1:13" x14ac:dyDescent="0.15">
      <c r="J3" s="45"/>
      <c r="M3" s="46"/>
    </row>
    <row r="4" spans="1:13" ht="20.25" customHeight="1" x14ac:dyDescent="0.15">
      <c r="C4" s="2" t="s">
        <v>0</v>
      </c>
      <c r="D4" s="55" t="s">
        <v>25</v>
      </c>
      <c r="E4" s="55"/>
      <c r="H4" s="56" t="s">
        <v>2</v>
      </c>
      <c r="I4" s="57"/>
      <c r="J4" s="55"/>
    </row>
    <row r="5" spans="1:13" ht="18" customHeight="1" x14ac:dyDescent="0.15">
      <c r="C5" s="2" t="s">
        <v>1</v>
      </c>
      <c r="D5" s="55" t="s">
        <v>26</v>
      </c>
      <c r="E5" s="55"/>
      <c r="H5" s="58" t="s">
        <v>9</v>
      </c>
      <c r="I5" s="59"/>
      <c r="J5" s="55"/>
    </row>
    <row r="8" spans="1:13" ht="17.25" x14ac:dyDescent="0.1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x14ac:dyDescent="0.15">
      <c r="A9" s="19"/>
      <c r="C9" s="1" t="s">
        <v>32</v>
      </c>
      <c r="M9" s="20"/>
    </row>
    <row r="10" spans="1:13" ht="31.5" customHeight="1" x14ac:dyDescent="0.15">
      <c r="A10" s="19"/>
      <c r="C10" s="2" t="s">
        <v>3</v>
      </c>
      <c r="D10" s="14" t="s">
        <v>47</v>
      </c>
      <c r="E10" s="2" t="s">
        <v>4</v>
      </c>
      <c r="H10" s="48"/>
      <c r="I10" s="48"/>
      <c r="M10" s="20"/>
    </row>
    <row r="11" spans="1:13" ht="22.5" customHeight="1" thickBot="1" x14ac:dyDescent="0.2">
      <c r="A11" s="19"/>
      <c r="C11" s="7" t="s">
        <v>5</v>
      </c>
      <c r="D11" s="8">
        <v>102300</v>
      </c>
      <c r="E11" s="25"/>
      <c r="H11" s="48"/>
      <c r="I11" s="48"/>
      <c r="M11" s="20"/>
    </row>
    <row r="12" spans="1:13" ht="22.5" customHeight="1" thickBot="1" x14ac:dyDescent="0.2">
      <c r="A12" s="19"/>
      <c r="B12" s="23"/>
      <c r="C12" s="12" t="s">
        <v>6</v>
      </c>
      <c r="D12" s="38">
        <f>D23</f>
        <v>500000</v>
      </c>
      <c r="E12" s="24"/>
      <c r="G12" s="47"/>
      <c r="H12" s="49"/>
      <c r="I12" s="49"/>
      <c r="M12" s="20"/>
    </row>
    <row r="13" spans="1:13" ht="22.5" customHeight="1" x14ac:dyDescent="0.15">
      <c r="A13" s="19"/>
      <c r="C13" s="9" t="s">
        <v>7</v>
      </c>
      <c r="D13" s="10"/>
      <c r="E13" s="11"/>
      <c r="G13" s="47"/>
      <c r="H13" s="49"/>
      <c r="I13" s="49"/>
      <c r="M13" s="20"/>
    </row>
    <row r="14" spans="1:13" ht="48" customHeight="1" thickBot="1" x14ac:dyDescent="0.2">
      <c r="A14" s="19"/>
      <c r="C14" s="27" t="s">
        <v>31</v>
      </c>
      <c r="D14" s="28"/>
      <c r="E14" s="29"/>
      <c r="G14" s="47"/>
      <c r="H14" s="49"/>
      <c r="I14" s="49"/>
      <c r="M14" s="20"/>
    </row>
    <row r="15" spans="1:13" ht="21" customHeight="1" thickTop="1" x14ac:dyDescent="0.15">
      <c r="A15" s="19"/>
      <c r="C15" s="9" t="s">
        <v>8</v>
      </c>
      <c r="D15" s="10">
        <f>SUM(D11:D14)</f>
        <v>602300</v>
      </c>
      <c r="E15" s="26"/>
      <c r="G15" s="47"/>
      <c r="H15" s="49"/>
      <c r="I15" s="49"/>
      <c r="M15" s="20"/>
    </row>
    <row r="16" spans="1:13" x14ac:dyDescent="0.15">
      <c r="A16" s="19"/>
      <c r="C16" s="32" t="s">
        <v>50</v>
      </c>
      <c r="G16" s="50"/>
      <c r="H16" s="50"/>
      <c r="I16" s="50"/>
      <c r="J16" s="50"/>
      <c r="M16" s="20"/>
    </row>
    <row r="17" spans="1:13" x14ac:dyDescent="0.15">
      <c r="A17" s="19"/>
      <c r="G17" s="50"/>
      <c r="H17" s="50"/>
      <c r="I17" s="50"/>
      <c r="J17" s="50"/>
      <c r="M17" s="20"/>
    </row>
    <row r="18" spans="1:13" x14ac:dyDescent="0.15">
      <c r="A18" s="21"/>
      <c r="B18" s="6"/>
      <c r="C18" s="6"/>
      <c r="D18" s="6"/>
      <c r="E18" s="6"/>
      <c r="F18" s="6"/>
      <c r="G18" s="51"/>
      <c r="H18" s="51"/>
      <c r="I18" s="51"/>
      <c r="J18" s="51"/>
      <c r="K18" s="6"/>
      <c r="L18" s="6"/>
      <c r="M18" s="22"/>
    </row>
    <row r="19" spans="1:13" x14ac:dyDescent="0.15">
      <c r="G19" s="13"/>
      <c r="H19" s="13"/>
      <c r="I19" s="13"/>
      <c r="J19" s="13"/>
    </row>
    <row r="20" spans="1:13" ht="17.25" x14ac:dyDescent="0.15">
      <c r="A20" s="16" t="s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 x14ac:dyDescent="0.15">
      <c r="A21" s="19"/>
      <c r="C21" s="31" t="s">
        <v>37</v>
      </c>
      <c r="F21" s="1" t="s">
        <v>24</v>
      </c>
      <c r="M21" s="20"/>
    </row>
    <row r="22" spans="1:13" ht="14.25" thickBot="1" x14ac:dyDescent="0.2">
      <c r="A22" s="19"/>
      <c r="C22" s="34" t="s">
        <v>34</v>
      </c>
      <c r="D22" s="39">
        <f>SUMIF($C$30:$C$49,リスト!C4,'様式３ （見本）'!$J$30:$J$49)</f>
        <v>601800</v>
      </c>
      <c r="F22" s="60" t="s">
        <v>12</v>
      </c>
      <c r="G22" s="60"/>
      <c r="H22" s="60"/>
      <c r="I22" s="60" t="s">
        <v>46</v>
      </c>
      <c r="J22" s="60"/>
      <c r="M22" s="20"/>
    </row>
    <row r="23" spans="1:13" ht="15" thickBot="1" x14ac:dyDescent="0.2">
      <c r="A23" s="19"/>
      <c r="C23" s="36" t="s">
        <v>35</v>
      </c>
      <c r="D23" s="40">
        <f>MIN(500000,SUM(I23:J26))</f>
        <v>500000</v>
      </c>
      <c r="F23" s="61" t="s">
        <v>13</v>
      </c>
      <c r="G23" s="61"/>
      <c r="H23" s="61"/>
      <c r="I23" s="62">
        <f>SUMIFS($J$30:$J$49,$D$30:$D$49,リスト!E4,$K$30:$K$49,リスト!$D$5,$C$30:$C$49,リスト!C4)</f>
        <v>600000</v>
      </c>
      <c r="J23" s="63"/>
      <c r="K23" s="32"/>
      <c r="M23" s="20"/>
    </row>
    <row r="24" spans="1:13" ht="15" thickBot="1" x14ac:dyDescent="0.2">
      <c r="A24" s="19"/>
      <c r="C24" s="35" t="s">
        <v>36</v>
      </c>
      <c r="D24" s="41">
        <f>SUMIF($C$30:$C$49,リスト!C5,'様式３ （見本）'!$J$30:$J$49)</f>
        <v>500</v>
      </c>
      <c r="F24" s="64" t="s">
        <v>14</v>
      </c>
      <c r="G24" s="64"/>
      <c r="H24" s="64"/>
      <c r="I24" s="62">
        <f>SUMIFS($J$30:$J$49,'様式３ （見本）'!$D$30:$D$49,リスト!E5,$K$30:$K$49,リスト!$D$5,$C$30:$C$49,リスト!C4)</f>
        <v>80</v>
      </c>
      <c r="J24" s="63"/>
      <c r="M24" s="20"/>
    </row>
    <row r="25" spans="1:13" ht="15" thickTop="1" x14ac:dyDescent="0.15">
      <c r="A25" s="19"/>
      <c r="C25" s="30" t="s">
        <v>8</v>
      </c>
      <c r="D25" s="42">
        <f>SUM(D22,D24)</f>
        <v>602300</v>
      </c>
      <c r="F25" s="64" t="s">
        <v>15</v>
      </c>
      <c r="G25" s="64"/>
      <c r="H25" s="64"/>
      <c r="I25" s="62">
        <f>SUMIFS($J$30:$J$49,'様式３ （見本）'!$D$30:$D$49,リスト!E6,$K$30:$K$49,リスト!$D$5,$C$30:$C$49,リスト!$C$4)</f>
        <v>0</v>
      </c>
      <c r="J25" s="63"/>
      <c r="M25" s="20"/>
    </row>
    <row r="26" spans="1:13" ht="15.75" customHeight="1" x14ac:dyDescent="0.15">
      <c r="A26" s="19"/>
      <c r="C26" s="43" t="s">
        <v>42</v>
      </c>
      <c r="D26" s="44">
        <f>SUM(J30:J49)</f>
        <v>602300</v>
      </c>
      <c r="F26" s="67" t="s">
        <v>23</v>
      </c>
      <c r="G26" s="67"/>
      <c r="H26" s="67"/>
      <c r="I26" s="62">
        <f>SUMIFS($J$30:$J$49,'様式３ （見本）'!$D$30:$D$49,リスト!E7,$K$30:$K$49,リスト!$D$5,$C$30:$C$49,リスト!$C$4)</f>
        <v>0</v>
      </c>
      <c r="J26" s="63"/>
      <c r="M26" s="20"/>
    </row>
    <row r="27" spans="1:13" ht="15.75" customHeight="1" x14ac:dyDescent="0.15">
      <c r="A27" s="19"/>
      <c r="B27" s="31" t="s">
        <v>38</v>
      </c>
      <c r="C27" s="15"/>
      <c r="J27" s="32" t="s">
        <v>44</v>
      </c>
      <c r="M27" s="20"/>
    </row>
    <row r="28" spans="1:13" x14ac:dyDescent="0.15">
      <c r="A28" s="19"/>
      <c r="B28" s="68" t="s">
        <v>21</v>
      </c>
      <c r="C28" s="69"/>
      <c r="D28" s="69"/>
      <c r="E28" s="69"/>
      <c r="F28" s="69"/>
      <c r="G28" s="69"/>
      <c r="H28" s="69"/>
      <c r="I28" s="69"/>
      <c r="J28" s="69"/>
      <c r="K28" s="70"/>
      <c r="M28" s="20"/>
    </row>
    <row r="29" spans="1:13" ht="47.25" customHeight="1" x14ac:dyDescent="0.15">
      <c r="A29" s="19"/>
      <c r="B29" s="2" t="s">
        <v>16</v>
      </c>
      <c r="C29" s="14" t="s">
        <v>33</v>
      </c>
      <c r="D29" s="2" t="s">
        <v>12</v>
      </c>
      <c r="E29" s="2" t="s">
        <v>17</v>
      </c>
      <c r="F29" s="60" t="s">
        <v>18</v>
      </c>
      <c r="G29" s="60"/>
      <c r="H29" s="14" t="s">
        <v>43</v>
      </c>
      <c r="I29" s="2" t="s">
        <v>19</v>
      </c>
      <c r="J29" s="2" t="s">
        <v>45</v>
      </c>
      <c r="K29" s="14" t="s">
        <v>20</v>
      </c>
    </row>
    <row r="30" spans="1:13" x14ac:dyDescent="0.15">
      <c r="A30" s="19"/>
      <c r="B30" s="3">
        <v>1</v>
      </c>
      <c r="C30" s="5" t="s">
        <v>29</v>
      </c>
      <c r="D30" s="3" t="s">
        <v>13</v>
      </c>
      <c r="E30" s="3"/>
      <c r="F30" s="55"/>
      <c r="G30" s="55"/>
      <c r="H30" s="4">
        <v>300000</v>
      </c>
      <c r="I30" s="3">
        <v>2</v>
      </c>
      <c r="J30" s="37">
        <f>H30*I30</f>
        <v>600000</v>
      </c>
      <c r="K30" s="5" t="s">
        <v>52</v>
      </c>
    </row>
    <row r="31" spans="1:13" ht="14.25" x14ac:dyDescent="0.15">
      <c r="A31" s="19"/>
      <c r="B31" s="3">
        <v>2</v>
      </c>
      <c r="C31" s="5" t="s">
        <v>29</v>
      </c>
      <c r="D31" s="3" t="s">
        <v>23</v>
      </c>
      <c r="E31" s="3"/>
      <c r="F31" s="65"/>
      <c r="G31" s="66"/>
      <c r="H31" s="4">
        <v>500</v>
      </c>
      <c r="I31" s="3">
        <v>3</v>
      </c>
      <c r="J31" s="37">
        <f t="shared" ref="J31:J49" si="0">H31*I31</f>
        <v>1500</v>
      </c>
      <c r="K31" s="5" t="s">
        <v>51</v>
      </c>
    </row>
    <row r="32" spans="1:13" x14ac:dyDescent="0.15">
      <c r="A32" s="19"/>
      <c r="B32" s="3">
        <v>3</v>
      </c>
      <c r="C32" s="5" t="s">
        <v>30</v>
      </c>
      <c r="D32" s="3" t="s">
        <v>40</v>
      </c>
      <c r="E32" s="3"/>
      <c r="F32" s="65"/>
      <c r="G32" s="66"/>
      <c r="H32" s="4">
        <v>500</v>
      </c>
      <c r="I32" s="3">
        <v>1</v>
      </c>
      <c r="J32" s="37">
        <f t="shared" si="0"/>
        <v>500</v>
      </c>
      <c r="K32" s="5" t="s">
        <v>52</v>
      </c>
    </row>
    <row r="33" spans="1:11" x14ac:dyDescent="0.15">
      <c r="A33" s="19"/>
      <c r="B33" s="3">
        <v>4</v>
      </c>
      <c r="C33" s="5" t="s">
        <v>29</v>
      </c>
      <c r="D33" s="3" t="s">
        <v>15</v>
      </c>
      <c r="E33" s="3"/>
      <c r="F33" s="65"/>
      <c r="G33" s="66"/>
      <c r="H33" s="4">
        <v>10</v>
      </c>
      <c r="I33" s="3">
        <v>2</v>
      </c>
      <c r="J33" s="37">
        <f t="shared" si="0"/>
        <v>20</v>
      </c>
      <c r="K33" s="5" t="s">
        <v>51</v>
      </c>
    </row>
    <row r="34" spans="1:11" x14ac:dyDescent="0.15">
      <c r="A34" s="19"/>
      <c r="B34" s="3">
        <v>5</v>
      </c>
      <c r="C34" s="5" t="s">
        <v>29</v>
      </c>
      <c r="D34" s="3" t="s">
        <v>14</v>
      </c>
      <c r="E34" s="3"/>
      <c r="F34" s="65"/>
      <c r="G34" s="66"/>
      <c r="H34" s="4">
        <v>40</v>
      </c>
      <c r="I34" s="3">
        <v>2</v>
      </c>
      <c r="J34" s="37">
        <f t="shared" si="0"/>
        <v>80</v>
      </c>
      <c r="K34" s="5" t="s">
        <v>52</v>
      </c>
    </row>
    <row r="35" spans="1:11" x14ac:dyDescent="0.15">
      <c r="A35" s="19"/>
      <c r="B35" s="3">
        <v>6</v>
      </c>
      <c r="C35" s="5" t="s">
        <v>29</v>
      </c>
      <c r="D35" s="3" t="s">
        <v>14</v>
      </c>
      <c r="E35" s="3"/>
      <c r="F35" s="65"/>
      <c r="G35" s="66"/>
      <c r="H35" s="4"/>
      <c r="I35" s="3"/>
      <c r="J35" s="37">
        <f t="shared" si="0"/>
        <v>0</v>
      </c>
      <c r="K35" s="5" t="s">
        <v>52</v>
      </c>
    </row>
    <row r="36" spans="1:11" x14ac:dyDescent="0.15">
      <c r="A36" s="19"/>
      <c r="B36" s="3">
        <v>7</v>
      </c>
      <c r="C36" s="5" t="s">
        <v>29</v>
      </c>
      <c r="D36" s="3" t="s">
        <v>13</v>
      </c>
      <c r="E36" s="3"/>
      <c r="F36" s="65"/>
      <c r="G36" s="66"/>
      <c r="H36" s="4">
        <v>100</v>
      </c>
      <c r="I36" s="3">
        <v>2</v>
      </c>
      <c r="J36" s="37">
        <f t="shared" si="0"/>
        <v>200</v>
      </c>
      <c r="K36" s="5" t="s">
        <v>51</v>
      </c>
    </row>
    <row r="37" spans="1:11" x14ac:dyDescent="0.15">
      <c r="A37" s="19"/>
      <c r="B37" s="3">
        <v>8</v>
      </c>
      <c r="C37" s="5"/>
      <c r="D37" s="3"/>
      <c r="E37" s="3"/>
      <c r="F37" s="65"/>
      <c r="G37" s="66"/>
      <c r="H37" s="4"/>
      <c r="I37" s="3"/>
      <c r="J37" s="37">
        <f t="shared" si="0"/>
        <v>0</v>
      </c>
      <c r="K37" s="5"/>
    </row>
    <row r="38" spans="1:11" x14ac:dyDescent="0.15">
      <c r="A38" s="19"/>
      <c r="B38" s="3">
        <v>9</v>
      </c>
      <c r="C38" s="5"/>
      <c r="D38" s="3"/>
      <c r="E38" s="3"/>
      <c r="F38" s="65"/>
      <c r="G38" s="66"/>
      <c r="H38" s="4"/>
      <c r="I38" s="3"/>
      <c r="J38" s="37">
        <f t="shared" si="0"/>
        <v>0</v>
      </c>
      <c r="K38" s="5"/>
    </row>
    <row r="39" spans="1:11" x14ac:dyDescent="0.15">
      <c r="A39" s="19"/>
      <c r="B39" s="3">
        <v>10</v>
      </c>
      <c r="C39" s="5"/>
      <c r="D39" s="3"/>
      <c r="E39" s="3"/>
      <c r="F39" s="65"/>
      <c r="G39" s="66"/>
      <c r="H39" s="4"/>
      <c r="I39" s="3"/>
      <c r="J39" s="37">
        <f t="shared" si="0"/>
        <v>0</v>
      </c>
      <c r="K39" s="5"/>
    </row>
    <row r="40" spans="1:11" x14ac:dyDescent="0.15">
      <c r="A40" s="19"/>
      <c r="B40" s="3">
        <v>11</v>
      </c>
      <c r="C40" s="5"/>
      <c r="D40" s="3"/>
      <c r="E40" s="3"/>
      <c r="F40" s="65"/>
      <c r="G40" s="66"/>
      <c r="H40" s="4"/>
      <c r="I40" s="3"/>
      <c r="J40" s="37">
        <f t="shared" si="0"/>
        <v>0</v>
      </c>
      <c r="K40" s="5"/>
    </row>
    <row r="41" spans="1:11" x14ac:dyDescent="0.15">
      <c r="A41" s="19"/>
      <c r="B41" s="3">
        <v>12</v>
      </c>
      <c r="C41" s="5"/>
      <c r="D41" s="3"/>
      <c r="E41" s="3"/>
      <c r="F41" s="55"/>
      <c r="G41" s="55"/>
      <c r="H41" s="4"/>
      <c r="I41" s="3"/>
      <c r="J41" s="37">
        <f t="shared" si="0"/>
        <v>0</v>
      </c>
      <c r="K41" s="5"/>
    </row>
    <row r="42" spans="1:11" x14ac:dyDescent="0.15">
      <c r="A42" s="19"/>
      <c r="B42" s="3">
        <v>13</v>
      </c>
      <c r="C42" s="5"/>
      <c r="D42" s="3"/>
      <c r="E42" s="3"/>
      <c r="F42" s="55"/>
      <c r="G42" s="55"/>
      <c r="H42" s="4"/>
      <c r="I42" s="3"/>
      <c r="J42" s="37">
        <f t="shared" si="0"/>
        <v>0</v>
      </c>
      <c r="K42" s="5"/>
    </row>
    <row r="43" spans="1:11" x14ac:dyDescent="0.15">
      <c r="A43" s="19"/>
      <c r="B43" s="3">
        <v>14</v>
      </c>
      <c r="C43" s="5"/>
      <c r="D43" s="3"/>
      <c r="E43" s="3"/>
      <c r="F43" s="55"/>
      <c r="G43" s="55"/>
      <c r="H43" s="4"/>
      <c r="I43" s="3"/>
      <c r="J43" s="37">
        <f t="shared" si="0"/>
        <v>0</v>
      </c>
      <c r="K43" s="5"/>
    </row>
    <row r="44" spans="1:11" x14ac:dyDescent="0.15">
      <c r="A44" s="19"/>
      <c r="B44" s="3">
        <v>15</v>
      </c>
      <c r="C44" s="5"/>
      <c r="D44" s="3"/>
      <c r="E44" s="3"/>
      <c r="F44" s="55"/>
      <c r="G44" s="55"/>
      <c r="H44" s="4"/>
      <c r="I44" s="3"/>
      <c r="J44" s="37">
        <f t="shared" si="0"/>
        <v>0</v>
      </c>
      <c r="K44" s="5"/>
    </row>
    <row r="45" spans="1:11" x14ac:dyDescent="0.15">
      <c r="A45" s="19"/>
      <c r="B45" s="3">
        <v>16</v>
      </c>
      <c r="C45" s="5"/>
      <c r="D45" s="3"/>
      <c r="E45" s="3"/>
      <c r="F45" s="55"/>
      <c r="G45" s="55"/>
      <c r="H45" s="4"/>
      <c r="I45" s="3"/>
      <c r="J45" s="37">
        <f t="shared" si="0"/>
        <v>0</v>
      </c>
      <c r="K45" s="5"/>
    </row>
    <row r="46" spans="1:11" x14ac:dyDescent="0.15">
      <c r="A46" s="19"/>
      <c r="B46" s="3">
        <v>17</v>
      </c>
      <c r="C46" s="5"/>
      <c r="D46" s="3"/>
      <c r="E46" s="3"/>
      <c r="F46" s="55"/>
      <c r="G46" s="55"/>
      <c r="H46" s="4"/>
      <c r="I46" s="3"/>
      <c r="J46" s="37">
        <f t="shared" si="0"/>
        <v>0</v>
      </c>
      <c r="K46" s="5"/>
    </row>
    <row r="47" spans="1:11" x14ac:dyDescent="0.15">
      <c r="A47" s="19"/>
      <c r="B47" s="3">
        <v>18</v>
      </c>
      <c r="C47" s="5"/>
      <c r="D47" s="3"/>
      <c r="E47" s="3"/>
      <c r="F47" s="55"/>
      <c r="G47" s="55"/>
      <c r="H47" s="4"/>
      <c r="I47" s="3"/>
      <c r="J47" s="37">
        <f t="shared" si="0"/>
        <v>0</v>
      </c>
      <c r="K47" s="5"/>
    </row>
    <row r="48" spans="1:11" x14ac:dyDescent="0.15">
      <c r="A48" s="19"/>
      <c r="B48" s="3">
        <v>19</v>
      </c>
      <c r="C48" s="5"/>
      <c r="D48" s="3"/>
      <c r="E48" s="3"/>
      <c r="F48" s="55"/>
      <c r="G48" s="55"/>
      <c r="H48" s="4"/>
      <c r="I48" s="3"/>
      <c r="J48" s="37">
        <f t="shared" si="0"/>
        <v>0</v>
      </c>
      <c r="K48" s="5"/>
    </row>
    <row r="49" spans="1:13" x14ac:dyDescent="0.15">
      <c r="A49" s="19"/>
      <c r="B49" s="3">
        <v>20</v>
      </c>
      <c r="C49" s="5"/>
      <c r="D49" s="3"/>
      <c r="E49" s="3"/>
      <c r="F49" s="55"/>
      <c r="G49" s="55"/>
      <c r="H49" s="4"/>
      <c r="I49" s="3"/>
      <c r="J49" s="37">
        <f t="shared" si="0"/>
        <v>0</v>
      </c>
      <c r="K49" s="5"/>
    </row>
    <row r="50" spans="1:13" x14ac:dyDescent="0.15">
      <c r="A50" s="19"/>
      <c r="B50" s="1" t="s">
        <v>22</v>
      </c>
      <c r="M50" s="20"/>
    </row>
    <row r="51" spans="1:13" x14ac:dyDescent="0.15">
      <c r="A51" s="21"/>
      <c r="B51" s="6"/>
      <c r="C51" s="6"/>
      <c r="D51" s="6"/>
      <c r="E51" s="6"/>
      <c r="F51" s="6"/>
      <c r="G51" s="6"/>
      <c r="H51" s="6"/>
      <c r="I51" s="6"/>
      <c r="J51" s="33"/>
      <c r="K51" s="33" t="s">
        <v>39</v>
      </c>
      <c r="L51" s="6"/>
      <c r="M51" s="22"/>
    </row>
  </sheetData>
  <mergeCells count="40">
    <mergeCell ref="F49:G49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25:H25"/>
    <mergeCell ref="I25:J25"/>
    <mergeCell ref="F37:G37"/>
    <mergeCell ref="F26:H26"/>
    <mergeCell ref="I26:J26"/>
    <mergeCell ref="F29:G29"/>
    <mergeCell ref="F30:G30"/>
    <mergeCell ref="F31:G31"/>
    <mergeCell ref="B28:K28"/>
    <mergeCell ref="F32:G32"/>
    <mergeCell ref="F33:G33"/>
    <mergeCell ref="F34:G34"/>
    <mergeCell ref="F35:G35"/>
    <mergeCell ref="F36:G36"/>
    <mergeCell ref="F22:H22"/>
    <mergeCell ref="I22:J22"/>
    <mergeCell ref="F23:H23"/>
    <mergeCell ref="I23:J23"/>
    <mergeCell ref="F24:H24"/>
    <mergeCell ref="I24:J24"/>
    <mergeCell ref="J1:K1"/>
    <mergeCell ref="L1:M1"/>
    <mergeCell ref="C2:J2"/>
    <mergeCell ref="D4:E4"/>
    <mergeCell ref="H4:I4"/>
    <mergeCell ref="J4:J5"/>
    <mergeCell ref="D5:E5"/>
    <mergeCell ref="H5:I5"/>
  </mergeCells>
  <phoneticPr fontId="2"/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7291FC-1F63-4D81-BEB1-81F3BBAF804C}">
          <x14:formula1>
            <xm:f>リスト!$E$4:$E$8</xm:f>
          </x14:formula1>
          <xm:sqref>D30:D49</xm:sqref>
        </x14:dataValidation>
        <x14:dataValidation type="list" allowBlank="1" showInputMessage="1" showErrorMessage="1" xr:uid="{BD81F380-40E7-4CF3-B212-A2C653429540}">
          <x14:formula1>
            <xm:f>リスト!$B$4:$B$5</xm:f>
          </x14:formula1>
          <xm:sqref>J4:J5</xm:sqref>
        </x14:dataValidation>
        <x14:dataValidation type="list" allowBlank="1" showInputMessage="1" showErrorMessage="1" xr:uid="{1DBB74B1-B332-4555-844F-001EE8BCEE28}">
          <x14:formula1>
            <xm:f>リスト!$D$4:$D$5</xm:f>
          </x14:formula1>
          <xm:sqref>K30:K49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458E-6616-424F-BB97-AB60B6B32DA2}">
  <sheetPr>
    <pageSetUpPr fitToPage="1"/>
  </sheetPr>
  <dimension ref="A1:M51"/>
  <sheetViews>
    <sheetView tabSelected="1" view="pageBreakPreview" zoomScale="70" zoomScaleNormal="70" zoomScaleSheetLayoutView="70" workbookViewId="0">
      <selection activeCell="K30" sqref="K30:K37"/>
    </sheetView>
  </sheetViews>
  <sheetFormatPr defaultColWidth="9" defaultRowHeight="13.5" x14ac:dyDescent="0.15"/>
  <cols>
    <col min="1" max="1" width="4.625" style="1" customWidth="1"/>
    <col min="2" max="2" width="9" style="1"/>
    <col min="3" max="3" width="19.75" style="1" customWidth="1"/>
    <col min="4" max="4" width="25.125" style="1" customWidth="1"/>
    <col min="5" max="5" width="22.625" style="1" customWidth="1"/>
    <col min="6" max="6" width="12.5" style="1" customWidth="1"/>
    <col min="7" max="7" width="16.375" style="1" customWidth="1"/>
    <col min="8" max="8" width="16.625" style="1" customWidth="1"/>
    <col min="9" max="9" width="8.25" style="1" customWidth="1"/>
    <col min="10" max="10" width="20" style="1" customWidth="1"/>
    <col min="11" max="11" width="14.875" style="1" customWidth="1"/>
    <col min="12" max="12" width="9" style="1"/>
    <col min="13" max="13" width="4" style="1" customWidth="1"/>
    <col min="14" max="16384" width="9" style="1"/>
  </cols>
  <sheetData>
    <row r="1" spans="1:13" x14ac:dyDescent="0.15">
      <c r="J1" s="52"/>
      <c r="K1" s="52"/>
      <c r="L1" s="53" t="s">
        <v>49</v>
      </c>
      <c r="M1" s="53"/>
    </row>
    <row r="2" spans="1:13" ht="21" x14ac:dyDescent="0.15">
      <c r="C2" s="54" t="s">
        <v>48</v>
      </c>
      <c r="D2" s="54"/>
      <c r="E2" s="54"/>
      <c r="F2" s="54"/>
      <c r="G2" s="54"/>
      <c r="H2" s="54"/>
      <c r="I2" s="54"/>
      <c r="J2" s="54"/>
    </row>
    <row r="3" spans="1:13" x14ac:dyDescent="0.15">
      <c r="J3" s="45"/>
      <c r="M3" s="46"/>
    </row>
    <row r="4" spans="1:13" ht="20.25" customHeight="1" x14ac:dyDescent="0.15">
      <c r="C4" s="2" t="s">
        <v>0</v>
      </c>
      <c r="D4" s="55" t="s">
        <v>25</v>
      </c>
      <c r="E4" s="55"/>
      <c r="H4" s="56" t="s">
        <v>2</v>
      </c>
      <c r="I4" s="57"/>
      <c r="J4" s="55"/>
    </row>
    <row r="5" spans="1:13" ht="18" customHeight="1" x14ac:dyDescent="0.15">
      <c r="C5" s="2" t="s">
        <v>1</v>
      </c>
      <c r="D5" s="55" t="s">
        <v>26</v>
      </c>
      <c r="E5" s="55"/>
      <c r="H5" s="58" t="s">
        <v>9</v>
      </c>
      <c r="I5" s="59"/>
      <c r="J5" s="55"/>
    </row>
    <row r="8" spans="1:13" ht="17.25" x14ac:dyDescent="0.1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x14ac:dyDescent="0.15">
      <c r="A9" s="19"/>
      <c r="C9" s="1" t="s">
        <v>32</v>
      </c>
      <c r="M9" s="20"/>
    </row>
    <row r="10" spans="1:13" ht="31.5" customHeight="1" x14ac:dyDescent="0.15">
      <c r="A10" s="19"/>
      <c r="C10" s="2" t="s">
        <v>3</v>
      </c>
      <c r="D10" s="14" t="s">
        <v>47</v>
      </c>
      <c r="E10" s="2" t="s">
        <v>4</v>
      </c>
      <c r="H10" s="48"/>
      <c r="I10" s="48"/>
      <c r="M10" s="20"/>
    </row>
    <row r="11" spans="1:13" ht="22.5" customHeight="1" thickBot="1" x14ac:dyDescent="0.2">
      <c r="A11" s="19"/>
      <c r="C11" s="7" t="s">
        <v>5</v>
      </c>
      <c r="D11" s="8"/>
      <c r="E11" s="25"/>
      <c r="H11" s="48"/>
      <c r="I11" s="48"/>
      <c r="M11" s="20"/>
    </row>
    <row r="12" spans="1:13" ht="22.5" customHeight="1" thickBot="1" x14ac:dyDescent="0.2">
      <c r="A12" s="19"/>
      <c r="B12" s="23"/>
      <c r="C12" s="12" t="s">
        <v>6</v>
      </c>
      <c r="D12" s="38">
        <f>D23</f>
        <v>0</v>
      </c>
      <c r="E12" s="24"/>
      <c r="G12" s="47"/>
      <c r="H12" s="49"/>
      <c r="I12" s="49"/>
      <c r="M12" s="20"/>
    </row>
    <row r="13" spans="1:13" ht="22.5" customHeight="1" x14ac:dyDescent="0.15">
      <c r="A13" s="19"/>
      <c r="C13" s="9" t="s">
        <v>7</v>
      </c>
      <c r="D13" s="10"/>
      <c r="E13" s="11"/>
      <c r="G13" s="47"/>
      <c r="H13" s="49"/>
      <c r="I13" s="49"/>
      <c r="M13" s="20"/>
    </row>
    <row r="14" spans="1:13" ht="48" customHeight="1" thickBot="1" x14ac:dyDescent="0.2">
      <c r="A14" s="19"/>
      <c r="C14" s="27" t="s">
        <v>31</v>
      </c>
      <c r="D14" s="28"/>
      <c r="E14" s="29"/>
      <c r="G14" s="47"/>
      <c r="H14" s="49"/>
      <c r="I14" s="49"/>
      <c r="M14" s="20"/>
    </row>
    <row r="15" spans="1:13" ht="21" customHeight="1" thickTop="1" x14ac:dyDescent="0.15">
      <c r="A15" s="19"/>
      <c r="C15" s="9" t="s">
        <v>8</v>
      </c>
      <c r="D15" s="10">
        <f>SUM(D11:D14)</f>
        <v>0</v>
      </c>
      <c r="E15" s="26"/>
      <c r="G15" s="47"/>
      <c r="H15" s="49"/>
      <c r="I15" s="49"/>
      <c r="M15" s="20"/>
    </row>
    <row r="16" spans="1:13" x14ac:dyDescent="0.15">
      <c r="A16" s="19"/>
      <c r="C16" s="32" t="s">
        <v>50</v>
      </c>
      <c r="G16" s="50"/>
      <c r="H16" s="50"/>
      <c r="I16" s="50"/>
      <c r="J16" s="50"/>
      <c r="M16" s="20"/>
    </row>
    <row r="17" spans="1:13" x14ac:dyDescent="0.15">
      <c r="A17" s="19"/>
      <c r="G17" s="50"/>
      <c r="H17" s="50"/>
      <c r="I17" s="50"/>
      <c r="J17" s="50"/>
      <c r="M17" s="20"/>
    </row>
    <row r="18" spans="1:13" x14ac:dyDescent="0.15">
      <c r="A18" s="21"/>
      <c r="B18" s="6"/>
      <c r="C18" s="6"/>
      <c r="D18" s="6"/>
      <c r="E18" s="6"/>
      <c r="F18" s="6"/>
      <c r="G18" s="51"/>
      <c r="H18" s="51"/>
      <c r="I18" s="51"/>
      <c r="J18" s="51"/>
      <c r="K18" s="6"/>
      <c r="L18" s="6"/>
      <c r="M18" s="22"/>
    </row>
    <row r="19" spans="1:13" x14ac:dyDescent="0.15">
      <c r="G19" s="13"/>
      <c r="H19" s="13"/>
      <c r="I19" s="13"/>
      <c r="J19" s="13"/>
    </row>
    <row r="20" spans="1:13" ht="17.25" x14ac:dyDescent="0.15">
      <c r="A20" s="16" t="s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 x14ac:dyDescent="0.15">
      <c r="A21" s="19"/>
      <c r="C21" s="31" t="s">
        <v>37</v>
      </c>
      <c r="F21" s="1" t="s">
        <v>24</v>
      </c>
      <c r="M21" s="20"/>
    </row>
    <row r="22" spans="1:13" ht="14.25" thickBot="1" x14ac:dyDescent="0.2">
      <c r="A22" s="19"/>
      <c r="C22" s="34" t="s">
        <v>34</v>
      </c>
      <c r="D22" s="39">
        <f>SUMIF($C$30:$C$49,リスト!C4,様式３!$J$30:$J$49)</f>
        <v>0</v>
      </c>
      <c r="F22" s="60" t="s">
        <v>12</v>
      </c>
      <c r="G22" s="60"/>
      <c r="H22" s="60"/>
      <c r="I22" s="60" t="s">
        <v>46</v>
      </c>
      <c r="J22" s="60"/>
      <c r="M22" s="20"/>
    </row>
    <row r="23" spans="1:13" ht="15" thickBot="1" x14ac:dyDescent="0.2">
      <c r="A23" s="19"/>
      <c r="C23" s="36" t="s">
        <v>35</v>
      </c>
      <c r="D23" s="40">
        <f>MIN(500000,SUM(I23:J26))</f>
        <v>0</v>
      </c>
      <c r="F23" s="61" t="s">
        <v>13</v>
      </c>
      <c r="G23" s="61"/>
      <c r="H23" s="61"/>
      <c r="I23" s="62">
        <f>SUMIFS($J$30:$J$49,$D$30:$D$49,リスト!E4,$K$30:$K$49,リスト!$D$5,$C$30:$C$49,リスト!C4)</f>
        <v>0</v>
      </c>
      <c r="J23" s="63"/>
      <c r="K23" s="32"/>
      <c r="M23" s="20"/>
    </row>
    <row r="24" spans="1:13" ht="15" thickBot="1" x14ac:dyDescent="0.2">
      <c r="A24" s="19"/>
      <c r="C24" s="35" t="s">
        <v>36</v>
      </c>
      <c r="D24" s="41">
        <f>SUMIF($C$30:$C$49,リスト!C5,様式３!$J$30:$J$49)</f>
        <v>0</v>
      </c>
      <c r="F24" s="64" t="s">
        <v>14</v>
      </c>
      <c r="G24" s="64"/>
      <c r="H24" s="64"/>
      <c r="I24" s="62">
        <f>SUMIFS($J$30:$J$49,様式３!$D$30:$D$49,リスト!E5,$K$30:$K$49,リスト!$D$5,$C$30:$C$49,リスト!C4)</f>
        <v>0</v>
      </c>
      <c r="J24" s="63"/>
      <c r="M24" s="20"/>
    </row>
    <row r="25" spans="1:13" ht="15" thickTop="1" x14ac:dyDescent="0.15">
      <c r="A25" s="19"/>
      <c r="C25" s="30" t="s">
        <v>8</v>
      </c>
      <c r="D25" s="42">
        <f>SUM(D22,D24)</f>
        <v>0</v>
      </c>
      <c r="F25" s="64" t="s">
        <v>15</v>
      </c>
      <c r="G25" s="64"/>
      <c r="H25" s="64"/>
      <c r="I25" s="62">
        <f>SUMIFS($J$30:$J$49,様式３!$D$30:$D$49,リスト!E6,$K$30:$K$49,リスト!$D$5,$C$30:$C$49,リスト!$C$4)</f>
        <v>0</v>
      </c>
      <c r="J25" s="63"/>
      <c r="M25" s="20"/>
    </row>
    <row r="26" spans="1:13" ht="15.75" customHeight="1" x14ac:dyDescent="0.15">
      <c r="A26" s="19"/>
      <c r="C26" s="43" t="s">
        <v>42</v>
      </c>
      <c r="D26" s="44">
        <f>SUM(J30:J49)</f>
        <v>0</v>
      </c>
      <c r="F26" s="67" t="s">
        <v>23</v>
      </c>
      <c r="G26" s="67"/>
      <c r="H26" s="67"/>
      <c r="I26" s="62">
        <f>SUMIFS($J$30:$J$49,様式３!$D$30:$D$49,リスト!E7,$K$30:$K$49,リスト!$D$5,$C$30:$C$49,リスト!$C$4)</f>
        <v>0</v>
      </c>
      <c r="J26" s="63"/>
      <c r="M26" s="20"/>
    </row>
    <row r="27" spans="1:13" ht="15.75" customHeight="1" x14ac:dyDescent="0.15">
      <c r="A27" s="19"/>
      <c r="B27" s="31" t="s">
        <v>38</v>
      </c>
      <c r="C27" s="15"/>
      <c r="J27" s="32" t="s">
        <v>44</v>
      </c>
      <c r="M27" s="20"/>
    </row>
    <row r="28" spans="1:13" x14ac:dyDescent="0.15">
      <c r="A28" s="19"/>
      <c r="B28" s="68" t="s">
        <v>21</v>
      </c>
      <c r="C28" s="69"/>
      <c r="D28" s="69"/>
      <c r="E28" s="69"/>
      <c r="F28" s="69"/>
      <c r="G28" s="69"/>
      <c r="H28" s="69"/>
      <c r="I28" s="69"/>
      <c r="J28" s="69"/>
      <c r="K28" s="70"/>
      <c r="M28" s="20"/>
    </row>
    <row r="29" spans="1:13" ht="47.25" customHeight="1" x14ac:dyDescent="0.15">
      <c r="A29" s="19"/>
      <c r="B29" s="2" t="s">
        <v>16</v>
      </c>
      <c r="C29" s="14" t="s">
        <v>33</v>
      </c>
      <c r="D29" s="2" t="s">
        <v>12</v>
      </c>
      <c r="E29" s="2" t="s">
        <v>17</v>
      </c>
      <c r="F29" s="60" t="s">
        <v>18</v>
      </c>
      <c r="G29" s="60"/>
      <c r="H29" s="14" t="s">
        <v>43</v>
      </c>
      <c r="I29" s="2" t="s">
        <v>19</v>
      </c>
      <c r="J29" s="2" t="s">
        <v>45</v>
      </c>
      <c r="K29" s="14" t="s">
        <v>20</v>
      </c>
    </row>
    <row r="30" spans="1:13" x14ac:dyDescent="0.15">
      <c r="A30" s="19"/>
      <c r="B30" s="3">
        <v>1</v>
      </c>
      <c r="C30" s="5"/>
      <c r="D30" s="3"/>
      <c r="E30" s="3"/>
      <c r="F30" s="55"/>
      <c r="G30" s="55"/>
      <c r="H30" s="4"/>
      <c r="I30" s="3"/>
      <c r="J30" s="37">
        <f>H30*I30</f>
        <v>0</v>
      </c>
      <c r="K30" s="5"/>
    </row>
    <row r="31" spans="1:13" x14ac:dyDescent="0.15">
      <c r="A31" s="19"/>
      <c r="B31" s="3">
        <v>2</v>
      </c>
      <c r="C31" s="5"/>
      <c r="D31" s="3"/>
      <c r="E31" s="3"/>
      <c r="F31" s="65"/>
      <c r="G31" s="66"/>
      <c r="H31" s="4"/>
      <c r="I31" s="3"/>
      <c r="J31" s="37">
        <f t="shared" ref="J31:J49" si="0">H31*I31</f>
        <v>0</v>
      </c>
      <c r="K31" s="5"/>
    </row>
    <row r="32" spans="1:13" x14ac:dyDescent="0.15">
      <c r="A32" s="19"/>
      <c r="B32" s="3">
        <v>3</v>
      </c>
      <c r="C32" s="5"/>
      <c r="D32" s="3"/>
      <c r="E32" s="3"/>
      <c r="F32" s="65"/>
      <c r="G32" s="66"/>
      <c r="H32" s="4"/>
      <c r="I32" s="3"/>
      <c r="J32" s="37">
        <f t="shared" si="0"/>
        <v>0</v>
      </c>
      <c r="K32" s="5"/>
    </row>
    <row r="33" spans="1:11" x14ac:dyDescent="0.15">
      <c r="A33" s="19"/>
      <c r="B33" s="3">
        <v>4</v>
      </c>
      <c r="C33" s="5"/>
      <c r="D33" s="3"/>
      <c r="E33" s="3"/>
      <c r="F33" s="65"/>
      <c r="G33" s="66"/>
      <c r="H33" s="4"/>
      <c r="I33" s="3"/>
      <c r="J33" s="37">
        <f t="shared" si="0"/>
        <v>0</v>
      </c>
      <c r="K33" s="5"/>
    </row>
    <row r="34" spans="1:11" x14ac:dyDescent="0.15">
      <c r="A34" s="19"/>
      <c r="B34" s="3">
        <v>5</v>
      </c>
      <c r="C34" s="5"/>
      <c r="D34" s="3"/>
      <c r="E34" s="3"/>
      <c r="F34" s="65"/>
      <c r="G34" s="66"/>
      <c r="H34" s="4"/>
      <c r="I34" s="3"/>
      <c r="J34" s="37">
        <f t="shared" si="0"/>
        <v>0</v>
      </c>
      <c r="K34" s="5"/>
    </row>
    <row r="35" spans="1:11" x14ac:dyDescent="0.15">
      <c r="A35" s="19"/>
      <c r="B35" s="3">
        <v>6</v>
      </c>
      <c r="C35" s="5"/>
      <c r="D35" s="3"/>
      <c r="E35" s="3"/>
      <c r="F35" s="65"/>
      <c r="G35" s="66"/>
      <c r="H35" s="4"/>
      <c r="I35" s="3"/>
      <c r="J35" s="37">
        <f t="shared" si="0"/>
        <v>0</v>
      </c>
      <c r="K35" s="5"/>
    </row>
    <row r="36" spans="1:11" x14ac:dyDescent="0.15">
      <c r="A36" s="19"/>
      <c r="B36" s="3">
        <v>7</v>
      </c>
      <c r="C36" s="5"/>
      <c r="D36" s="3"/>
      <c r="E36" s="3"/>
      <c r="F36" s="65"/>
      <c r="G36" s="66"/>
      <c r="H36" s="4"/>
      <c r="I36" s="3"/>
      <c r="J36" s="37">
        <f t="shared" si="0"/>
        <v>0</v>
      </c>
      <c r="K36" s="5"/>
    </row>
    <row r="37" spans="1:11" x14ac:dyDescent="0.15">
      <c r="A37" s="19"/>
      <c r="B37" s="3">
        <v>8</v>
      </c>
      <c r="C37" s="5"/>
      <c r="D37" s="3"/>
      <c r="E37" s="3"/>
      <c r="F37" s="65"/>
      <c r="G37" s="66"/>
      <c r="H37" s="4"/>
      <c r="I37" s="3"/>
      <c r="J37" s="37">
        <f t="shared" si="0"/>
        <v>0</v>
      </c>
      <c r="K37" s="5"/>
    </row>
    <row r="38" spans="1:11" x14ac:dyDescent="0.15">
      <c r="A38" s="19"/>
      <c r="B38" s="3">
        <v>9</v>
      </c>
      <c r="C38" s="5"/>
      <c r="D38" s="3"/>
      <c r="E38" s="3"/>
      <c r="F38" s="65"/>
      <c r="G38" s="66"/>
      <c r="H38" s="4"/>
      <c r="I38" s="3"/>
      <c r="J38" s="37">
        <f t="shared" si="0"/>
        <v>0</v>
      </c>
      <c r="K38" s="5"/>
    </row>
    <row r="39" spans="1:11" x14ac:dyDescent="0.15">
      <c r="A39" s="19"/>
      <c r="B39" s="3">
        <v>10</v>
      </c>
      <c r="C39" s="5"/>
      <c r="D39" s="3"/>
      <c r="E39" s="3"/>
      <c r="F39" s="65"/>
      <c r="G39" s="66"/>
      <c r="H39" s="4"/>
      <c r="I39" s="3"/>
      <c r="J39" s="37">
        <f t="shared" si="0"/>
        <v>0</v>
      </c>
      <c r="K39" s="5"/>
    </row>
    <row r="40" spans="1:11" x14ac:dyDescent="0.15">
      <c r="A40" s="19"/>
      <c r="B40" s="3">
        <v>11</v>
      </c>
      <c r="C40" s="5"/>
      <c r="D40" s="3"/>
      <c r="E40" s="3"/>
      <c r="F40" s="65"/>
      <c r="G40" s="66"/>
      <c r="H40" s="4"/>
      <c r="I40" s="3"/>
      <c r="J40" s="37">
        <f t="shared" si="0"/>
        <v>0</v>
      </c>
      <c r="K40" s="5"/>
    </row>
    <row r="41" spans="1:11" x14ac:dyDescent="0.15">
      <c r="A41" s="19"/>
      <c r="B41" s="3">
        <v>12</v>
      </c>
      <c r="C41" s="5"/>
      <c r="D41" s="3"/>
      <c r="E41" s="3"/>
      <c r="F41" s="55"/>
      <c r="G41" s="55"/>
      <c r="H41" s="4"/>
      <c r="I41" s="3"/>
      <c r="J41" s="37">
        <f t="shared" si="0"/>
        <v>0</v>
      </c>
      <c r="K41" s="5"/>
    </row>
    <row r="42" spans="1:11" x14ac:dyDescent="0.15">
      <c r="A42" s="19"/>
      <c r="B42" s="3">
        <v>13</v>
      </c>
      <c r="C42" s="5"/>
      <c r="D42" s="3"/>
      <c r="E42" s="3"/>
      <c r="F42" s="55"/>
      <c r="G42" s="55"/>
      <c r="H42" s="4"/>
      <c r="I42" s="3"/>
      <c r="J42" s="37">
        <f t="shared" si="0"/>
        <v>0</v>
      </c>
      <c r="K42" s="5"/>
    </row>
    <row r="43" spans="1:11" x14ac:dyDescent="0.15">
      <c r="A43" s="19"/>
      <c r="B43" s="3">
        <v>14</v>
      </c>
      <c r="C43" s="5"/>
      <c r="D43" s="3"/>
      <c r="E43" s="3"/>
      <c r="F43" s="55"/>
      <c r="G43" s="55"/>
      <c r="H43" s="4"/>
      <c r="I43" s="3"/>
      <c r="J43" s="37">
        <f t="shared" si="0"/>
        <v>0</v>
      </c>
      <c r="K43" s="5"/>
    </row>
    <row r="44" spans="1:11" x14ac:dyDescent="0.15">
      <c r="A44" s="19"/>
      <c r="B44" s="3">
        <v>15</v>
      </c>
      <c r="C44" s="5"/>
      <c r="D44" s="3"/>
      <c r="E44" s="3"/>
      <c r="F44" s="55"/>
      <c r="G44" s="55"/>
      <c r="H44" s="4"/>
      <c r="I44" s="3"/>
      <c r="J44" s="37">
        <f t="shared" si="0"/>
        <v>0</v>
      </c>
      <c r="K44" s="5"/>
    </row>
    <row r="45" spans="1:11" x14ac:dyDescent="0.15">
      <c r="A45" s="19"/>
      <c r="B45" s="3">
        <v>16</v>
      </c>
      <c r="C45" s="5"/>
      <c r="D45" s="3"/>
      <c r="E45" s="3"/>
      <c r="F45" s="55"/>
      <c r="G45" s="55"/>
      <c r="H45" s="4"/>
      <c r="I45" s="3"/>
      <c r="J45" s="37">
        <f t="shared" si="0"/>
        <v>0</v>
      </c>
      <c r="K45" s="5"/>
    </row>
    <row r="46" spans="1:11" x14ac:dyDescent="0.15">
      <c r="A46" s="19"/>
      <c r="B46" s="3">
        <v>17</v>
      </c>
      <c r="C46" s="5"/>
      <c r="D46" s="3"/>
      <c r="E46" s="3"/>
      <c r="F46" s="55"/>
      <c r="G46" s="55"/>
      <c r="H46" s="4"/>
      <c r="I46" s="3"/>
      <c r="J46" s="37">
        <f t="shared" si="0"/>
        <v>0</v>
      </c>
      <c r="K46" s="5"/>
    </row>
    <row r="47" spans="1:11" x14ac:dyDescent="0.15">
      <c r="A47" s="19"/>
      <c r="B47" s="3">
        <v>18</v>
      </c>
      <c r="C47" s="5"/>
      <c r="D47" s="3"/>
      <c r="E47" s="3"/>
      <c r="F47" s="55"/>
      <c r="G47" s="55"/>
      <c r="H47" s="4"/>
      <c r="I47" s="3"/>
      <c r="J47" s="37">
        <f t="shared" si="0"/>
        <v>0</v>
      </c>
      <c r="K47" s="5"/>
    </row>
    <row r="48" spans="1:11" x14ac:dyDescent="0.15">
      <c r="A48" s="19"/>
      <c r="B48" s="3">
        <v>19</v>
      </c>
      <c r="C48" s="5"/>
      <c r="D48" s="3"/>
      <c r="E48" s="3"/>
      <c r="F48" s="55"/>
      <c r="G48" s="55"/>
      <c r="H48" s="4"/>
      <c r="I48" s="3"/>
      <c r="J48" s="37">
        <f t="shared" si="0"/>
        <v>0</v>
      </c>
      <c r="K48" s="5"/>
    </row>
    <row r="49" spans="1:13" x14ac:dyDescent="0.15">
      <c r="A49" s="19"/>
      <c r="B49" s="3">
        <v>20</v>
      </c>
      <c r="C49" s="5"/>
      <c r="D49" s="3"/>
      <c r="E49" s="3"/>
      <c r="F49" s="55"/>
      <c r="G49" s="55"/>
      <c r="H49" s="4"/>
      <c r="I49" s="3"/>
      <c r="J49" s="37">
        <f t="shared" si="0"/>
        <v>0</v>
      </c>
      <c r="K49" s="5"/>
    </row>
    <row r="50" spans="1:13" x14ac:dyDescent="0.15">
      <c r="A50" s="19"/>
      <c r="B50" s="1" t="s">
        <v>22</v>
      </c>
      <c r="M50" s="20"/>
    </row>
    <row r="51" spans="1:13" x14ac:dyDescent="0.15">
      <c r="A51" s="21"/>
      <c r="B51" s="6"/>
      <c r="C51" s="6"/>
      <c r="D51" s="6"/>
      <c r="E51" s="6"/>
      <c r="F51" s="6"/>
      <c r="G51" s="6"/>
      <c r="H51" s="6"/>
      <c r="I51" s="6"/>
      <c r="J51" s="33"/>
      <c r="K51" s="33" t="s">
        <v>39</v>
      </c>
      <c r="L51" s="6"/>
      <c r="M51" s="22"/>
    </row>
  </sheetData>
  <mergeCells count="40">
    <mergeCell ref="J1:K1"/>
    <mergeCell ref="L1:M1"/>
    <mergeCell ref="C2:J2"/>
    <mergeCell ref="D4:E4"/>
    <mergeCell ref="H4:I4"/>
    <mergeCell ref="J4:J5"/>
    <mergeCell ref="D5:E5"/>
    <mergeCell ref="H5:I5"/>
    <mergeCell ref="F29:G29"/>
    <mergeCell ref="F22:H22"/>
    <mergeCell ref="I22:J22"/>
    <mergeCell ref="F23:H23"/>
    <mergeCell ref="I23:J23"/>
    <mergeCell ref="F24:H24"/>
    <mergeCell ref="I24:J24"/>
    <mergeCell ref="F25:H25"/>
    <mergeCell ref="I25:J25"/>
    <mergeCell ref="F26:H26"/>
    <mergeCell ref="I26:J26"/>
    <mergeCell ref="B28:K28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8:G48"/>
    <mergeCell ref="F49:G49"/>
    <mergeCell ref="F42:G42"/>
    <mergeCell ref="F43:G43"/>
    <mergeCell ref="F44:G44"/>
    <mergeCell ref="F45:G45"/>
    <mergeCell ref="F46:G46"/>
    <mergeCell ref="F47:G47"/>
  </mergeCells>
  <phoneticPr fontId="2"/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537B6F6-4931-494A-A4F7-EC8E7CC08581}">
          <x14:formula1>
            <xm:f>リスト!$D$4:$D$5</xm:f>
          </x14:formula1>
          <xm:sqref>K30:K49</xm:sqref>
        </x14:dataValidation>
        <x14:dataValidation type="list" allowBlank="1" showInputMessage="1" showErrorMessage="1" xr:uid="{90A8E82E-6E74-4ADA-9E91-172A6AD6C973}">
          <x14:formula1>
            <xm:f>リスト!$B$4:$B$5</xm:f>
          </x14:formula1>
          <xm:sqref>J4:J5</xm:sqref>
        </x14:dataValidation>
        <x14:dataValidation type="list" allowBlank="1" showInputMessage="1" showErrorMessage="1" xr:uid="{A38AC963-F76B-4008-A48D-6CF609DB998B}">
          <x14:formula1>
            <xm:f>リスト!$E$4:$E$8</xm:f>
          </x14:formula1>
          <xm:sqref>D30:D49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様式３ （見本）</vt:lpstr>
      <vt:lpstr>様式３</vt:lpstr>
      <vt:lpstr>様式３!Print_Area</vt:lpstr>
      <vt:lpstr>'様式３ （見本）'!Print_Area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</dc:creator>
  <cp:lastModifiedBy>202011PC4</cp:lastModifiedBy>
  <cp:lastPrinted>2023-03-10T01:01:09Z</cp:lastPrinted>
  <dcterms:created xsi:type="dcterms:W3CDTF">2023-02-22T06:47:10Z</dcterms:created>
  <dcterms:modified xsi:type="dcterms:W3CDTF">2024-04-11T00:43:54Z</dcterms:modified>
</cp:coreProperties>
</file>