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mc:AlternateContent xmlns:mc="http://schemas.openxmlformats.org/markup-compatibility/2006">
    <mc:Choice Requires="x15">
      <x15ac:absPath xmlns:x15ac="http://schemas.microsoft.com/office/spreadsheetml/2010/11/ac" url="G:\共有ドライブ\京都市観光協会\20_事業\２０２４（令和６）年度\2024200_観光振興事業\2024215_マーケティング\202421512_データ月報\01ホテル統計\11月\20_フィードバック\"/>
    </mc:Choice>
  </mc:AlternateContent>
  <xr:revisionPtr revIDLastSave="0" documentId="13_ncr:1_{2DDCABC0-1F5D-4FC2-A92E-28ADF93352E6}" xr6:coauthVersionLast="47" xr6:coauthVersionMax="47" xr10:uidLastSave="{00000000-0000-0000-0000-000000000000}"/>
  <bookViews>
    <workbookView xWindow="-120" yWindow="-120" windowWidth="20730" windowHeight="11040" activeTab="10" xr2:uid="{00000000-000D-0000-FFFF-FFFF00000000}"/>
  </bookViews>
  <sheets>
    <sheet name="1月" sheetId="1" r:id="rId1"/>
    <sheet name="2月" sheetId="15" r:id="rId2"/>
    <sheet name="3月" sheetId="16" r:id="rId3"/>
    <sheet name="4月" sheetId="17" r:id="rId4"/>
    <sheet name="5月" sheetId="18" r:id="rId5"/>
    <sheet name="6月" sheetId="19" r:id="rId6"/>
    <sheet name="7月" sheetId="20" r:id="rId7"/>
    <sheet name="8月" sheetId="21" r:id="rId8"/>
    <sheet name="9月" sheetId="22" r:id="rId9"/>
    <sheet name="10月" sheetId="23" r:id="rId10"/>
    <sheet name="11月" sheetId="24" r:id="rId11"/>
    <sheet name="12月" sheetId="25" r:id="rId12"/>
    <sheet name="累計" sheetId="13" r:id="rId13"/>
  </sheets>
  <definedNames>
    <definedName name="_xlnm.Print_Area" localSheetId="9">'10月'!$A$1:$T$65</definedName>
    <definedName name="_xlnm.Print_Area" localSheetId="10">'11月'!$A$1:$T$65</definedName>
    <definedName name="_xlnm.Print_Area" localSheetId="11">'12月'!$A$1:$T$65</definedName>
    <definedName name="_xlnm.Print_Area" localSheetId="0">'1月'!$A$1:$T$65</definedName>
    <definedName name="_xlnm.Print_Area" localSheetId="1">'2月'!$A$1:$T$65</definedName>
    <definedName name="_xlnm.Print_Area" localSheetId="2">'3月'!$A$1:$T$65</definedName>
    <definedName name="_xlnm.Print_Area" localSheetId="3">'4月'!$A$1:$T$65</definedName>
    <definedName name="_xlnm.Print_Area" localSheetId="4">'5月'!$A$1:$T$65</definedName>
    <definedName name="_xlnm.Print_Area" localSheetId="5">'6月'!$A$1:$T$65</definedName>
    <definedName name="_xlnm.Print_Area" localSheetId="6">'7月'!$A$1:$T$65</definedName>
    <definedName name="_xlnm.Print_Area" localSheetId="7">'8月'!$A$1:$T$65</definedName>
    <definedName name="_xlnm.Print_Area" localSheetId="8">'9月'!$A$1:$T$65</definedName>
    <definedName name="_xlnm.Print_Area" localSheetId="12">累計!$A$1:$U$62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0" i="13" l="1"/>
  <c r="F62" i="24"/>
  <c r="C62" i="24"/>
  <c r="F61" i="24"/>
  <c r="C61" i="24"/>
  <c r="F61" i="23"/>
  <c r="C61" i="23"/>
  <c r="F62" i="23"/>
  <c r="C62" i="23"/>
  <c r="C59" i="13"/>
  <c r="F62" i="22"/>
  <c r="C62" i="22"/>
  <c r="F61" i="22"/>
  <c r="C61" i="22"/>
  <c r="F62" i="21"/>
  <c r="C62" i="21"/>
  <c r="F61" i="21"/>
  <c r="C61" i="21"/>
  <c r="F62" i="20"/>
  <c r="C62" i="20"/>
  <c r="F61" i="20"/>
  <c r="C61" i="20"/>
  <c r="F62" i="19"/>
  <c r="C62" i="19"/>
  <c r="F61" i="19"/>
  <c r="C61" i="19"/>
  <c r="C58" i="13"/>
  <c r="F62" i="18"/>
  <c r="C62" i="18"/>
  <c r="F61" i="18"/>
  <c r="C61" i="18"/>
  <c r="F62" i="17"/>
  <c r="C62" i="17"/>
  <c r="F61" i="17"/>
  <c r="C61" i="17"/>
  <c r="F62" i="16"/>
  <c r="C62" i="16"/>
  <c r="F61" i="16"/>
  <c r="C61" i="16"/>
  <c r="Q52" i="13"/>
  <c r="Q51" i="13"/>
  <c r="Q50" i="13"/>
  <c r="Q49" i="13"/>
  <c r="Q48" i="13"/>
  <c r="Q47" i="13"/>
  <c r="Q46" i="13"/>
  <c r="Q45" i="13"/>
  <c r="Q44" i="13"/>
  <c r="Q43" i="13"/>
  <c r="Q42" i="13"/>
  <c r="Q41" i="13"/>
  <c r="Q40" i="13"/>
  <c r="Q39" i="13"/>
  <c r="Q38" i="13"/>
  <c r="Q37" i="13"/>
  <c r="Q36" i="13"/>
  <c r="Q35" i="13"/>
  <c r="Q34" i="13"/>
  <c r="Q33" i="13"/>
  <c r="Q32" i="13"/>
  <c r="Q31" i="13"/>
  <c r="Q30" i="13"/>
  <c r="Q29" i="13"/>
  <c r="Q28" i="13"/>
  <c r="Q27" i="13"/>
  <c r="Q26" i="13"/>
  <c r="Q25" i="13"/>
  <c r="Q24" i="13"/>
  <c r="Q23" i="13"/>
  <c r="Q22" i="13"/>
  <c r="Q21" i="13"/>
  <c r="Q20" i="13"/>
  <c r="Q19" i="13"/>
  <c r="Q18" i="13"/>
  <c r="Q17" i="13"/>
  <c r="Q16" i="13"/>
  <c r="Q15" i="13"/>
  <c r="Q14" i="13"/>
  <c r="Q13" i="13"/>
  <c r="Q12" i="13"/>
  <c r="Q11" i="13"/>
  <c r="Q10" i="13"/>
  <c r="Q9" i="13"/>
  <c r="Q8" i="13"/>
  <c r="Q7" i="13"/>
  <c r="P52" i="13"/>
  <c r="P51" i="13"/>
  <c r="P50" i="13"/>
  <c r="P49" i="13"/>
  <c r="P48" i="13"/>
  <c r="P47" i="13"/>
  <c r="P46" i="13"/>
  <c r="P45" i="13"/>
  <c r="P44" i="13"/>
  <c r="P43" i="13"/>
  <c r="P42" i="13"/>
  <c r="P41" i="13"/>
  <c r="P40" i="13"/>
  <c r="P39" i="13"/>
  <c r="P38" i="13"/>
  <c r="P37" i="13"/>
  <c r="P36" i="13"/>
  <c r="P35" i="13"/>
  <c r="P34" i="13"/>
  <c r="P33" i="13"/>
  <c r="P32" i="13"/>
  <c r="P31" i="13"/>
  <c r="P30" i="13"/>
  <c r="P29" i="13"/>
  <c r="P28" i="13"/>
  <c r="P27" i="13"/>
  <c r="P26" i="13"/>
  <c r="P25" i="13"/>
  <c r="P24" i="13"/>
  <c r="P23" i="13"/>
  <c r="P22" i="13"/>
  <c r="P21" i="13"/>
  <c r="P20" i="13"/>
  <c r="P19" i="13"/>
  <c r="P18" i="13"/>
  <c r="P17" i="13"/>
  <c r="P16" i="13"/>
  <c r="P15" i="13"/>
  <c r="P14" i="13"/>
  <c r="P13" i="13"/>
  <c r="P12" i="13"/>
  <c r="P11" i="13"/>
  <c r="P10" i="13"/>
  <c r="P9" i="13"/>
  <c r="P8" i="13"/>
  <c r="P7" i="13"/>
  <c r="C60" i="1"/>
  <c r="F60" i="1"/>
  <c r="I59" i="1"/>
  <c r="I58" i="1"/>
  <c r="F59" i="13" l="1"/>
  <c r="F60" i="13" s="1"/>
  <c r="F58" i="13"/>
  <c r="I58" i="13" s="1"/>
  <c r="I59" i="13" l="1"/>
  <c r="F62" i="15"/>
  <c r="C62" i="15"/>
  <c r="F61" i="15"/>
  <c r="C61" i="15"/>
  <c r="F62" i="1" l="1"/>
  <c r="C62" i="1"/>
  <c r="F61" i="1"/>
  <c r="C61" i="1"/>
  <c r="Q55" i="13"/>
  <c r="Q54" i="13"/>
  <c r="Q53" i="13"/>
  <c r="F62" i="13" s="1"/>
  <c r="P55" i="13"/>
  <c r="P54" i="13"/>
  <c r="P53" i="13"/>
  <c r="C62" i="13" s="1"/>
  <c r="J55" i="13" l="1"/>
  <c r="I55" i="13"/>
  <c r="J54" i="13"/>
  <c r="I54" i="13"/>
  <c r="J53" i="13"/>
  <c r="I53" i="13"/>
  <c r="J52" i="13"/>
  <c r="I52" i="13"/>
  <c r="J51" i="13"/>
  <c r="I51" i="13"/>
  <c r="J50" i="13"/>
  <c r="I50" i="13"/>
  <c r="J49" i="13"/>
  <c r="I49" i="13"/>
  <c r="J48" i="13"/>
  <c r="I48" i="13"/>
  <c r="J47" i="13"/>
  <c r="I47" i="13"/>
  <c r="J46" i="13"/>
  <c r="I46" i="13"/>
  <c r="J45" i="13"/>
  <c r="I45" i="13"/>
  <c r="J44" i="13"/>
  <c r="I44" i="13"/>
  <c r="J43" i="13"/>
  <c r="I43" i="13"/>
  <c r="J42" i="13"/>
  <c r="I42" i="13"/>
  <c r="J41" i="13"/>
  <c r="I41" i="13"/>
  <c r="J40" i="13"/>
  <c r="I40" i="13"/>
  <c r="J39" i="13"/>
  <c r="I39" i="13"/>
  <c r="J38" i="13"/>
  <c r="I38" i="13"/>
  <c r="J37" i="13"/>
  <c r="I37" i="13"/>
  <c r="J36" i="13"/>
  <c r="I36" i="13"/>
  <c r="J35" i="13"/>
  <c r="I35" i="13"/>
  <c r="J34" i="13"/>
  <c r="I34" i="13"/>
  <c r="J33" i="13"/>
  <c r="I33" i="13"/>
  <c r="J32" i="13"/>
  <c r="I32" i="13"/>
  <c r="J31" i="13"/>
  <c r="I31" i="13"/>
  <c r="J30" i="13"/>
  <c r="I30" i="13"/>
  <c r="J29" i="13"/>
  <c r="I29" i="13"/>
  <c r="J28" i="13"/>
  <c r="I28" i="13"/>
  <c r="J27" i="13"/>
  <c r="I27" i="13"/>
  <c r="J26" i="13"/>
  <c r="I26" i="13"/>
  <c r="J25" i="13"/>
  <c r="I25" i="13"/>
  <c r="J24" i="13"/>
  <c r="I24" i="13"/>
  <c r="J23" i="13"/>
  <c r="I23" i="13"/>
  <c r="J22" i="13"/>
  <c r="I22" i="13"/>
  <c r="J21" i="13"/>
  <c r="I21" i="13"/>
  <c r="J20" i="13"/>
  <c r="I20" i="13"/>
  <c r="J19" i="13"/>
  <c r="I19" i="13"/>
  <c r="J18" i="13"/>
  <c r="I18" i="13"/>
  <c r="J17" i="13"/>
  <c r="I17" i="13"/>
  <c r="J16" i="13"/>
  <c r="I16" i="13"/>
  <c r="J15" i="13"/>
  <c r="I15" i="13"/>
  <c r="J14" i="13"/>
  <c r="I14" i="13"/>
  <c r="J13" i="13"/>
  <c r="I13" i="13"/>
  <c r="J12" i="13"/>
  <c r="I12" i="13"/>
  <c r="J11" i="13"/>
  <c r="I11" i="13"/>
  <c r="J10" i="13"/>
  <c r="I10" i="13"/>
  <c r="J9" i="13"/>
  <c r="I9" i="13"/>
  <c r="J8" i="13"/>
  <c r="I8" i="13"/>
  <c r="J7" i="13"/>
  <c r="I7" i="13"/>
  <c r="D55" i="13"/>
  <c r="C55" i="13"/>
  <c r="D54" i="13"/>
  <c r="C54" i="13"/>
  <c r="D53" i="13"/>
  <c r="C53" i="13"/>
  <c r="D52" i="13"/>
  <c r="C52" i="13"/>
  <c r="D51" i="13"/>
  <c r="C51" i="13"/>
  <c r="D50" i="13"/>
  <c r="C50" i="13"/>
  <c r="D49" i="13"/>
  <c r="C49" i="13"/>
  <c r="D48" i="13"/>
  <c r="C48" i="13"/>
  <c r="D47" i="13"/>
  <c r="C47" i="13"/>
  <c r="D46" i="13"/>
  <c r="C46" i="13"/>
  <c r="D45" i="13"/>
  <c r="C45" i="13"/>
  <c r="D44" i="13"/>
  <c r="C44" i="13"/>
  <c r="D43" i="13"/>
  <c r="C43" i="13"/>
  <c r="D42" i="13"/>
  <c r="C42" i="13"/>
  <c r="D41" i="13"/>
  <c r="C41" i="13"/>
  <c r="D40" i="13"/>
  <c r="C40" i="13"/>
  <c r="D39" i="13"/>
  <c r="C39" i="13"/>
  <c r="D38" i="13"/>
  <c r="C38" i="13"/>
  <c r="D37" i="13"/>
  <c r="C37" i="13"/>
  <c r="D36" i="13"/>
  <c r="C36" i="13"/>
  <c r="D35" i="13"/>
  <c r="C35" i="13"/>
  <c r="D34" i="13"/>
  <c r="C34" i="13"/>
  <c r="D33" i="13"/>
  <c r="C33" i="13"/>
  <c r="D32" i="13"/>
  <c r="C32" i="13"/>
  <c r="D31" i="13"/>
  <c r="C31" i="13"/>
  <c r="D30" i="13"/>
  <c r="C30" i="13"/>
  <c r="D29" i="13"/>
  <c r="C29" i="13"/>
  <c r="D28" i="13"/>
  <c r="C28" i="13"/>
  <c r="D27" i="13"/>
  <c r="C27" i="13"/>
  <c r="D26" i="13"/>
  <c r="C26" i="13"/>
  <c r="D25" i="13"/>
  <c r="C25" i="13"/>
  <c r="D24" i="13"/>
  <c r="C24" i="13"/>
  <c r="D23" i="13"/>
  <c r="C23" i="13"/>
  <c r="D22" i="13"/>
  <c r="C22" i="13"/>
  <c r="D21" i="13"/>
  <c r="C21" i="13"/>
  <c r="D20" i="13"/>
  <c r="C20" i="13"/>
  <c r="D19" i="13"/>
  <c r="C19" i="13"/>
  <c r="D18" i="13"/>
  <c r="C18" i="13"/>
  <c r="D17" i="13"/>
  <c r="C17" i="13"/>
  <c r="D16" i="13"/>
  <c r="C16" i="13"/>
  <c r="D15" i="13"/>
  <c r="C15" i="13"/>
  <c r="D14" i="13"/>
  <c r="C14" i="13"/>
  <c r="D13" i="13"/>
  <c r="C13" i="13"/>
  <c r="D12" i="13"/>
  <c r="C12" i="13"/>
  <c r="D11" i="13"/>
  <c r="C11" i="13"/>
  <c r="D10" i="13"/>
  <c r="C10" i="13"/>
  <c r="D9" i="13"/>
  <c r="C9" i="13"/>
  <c r="D8" i="13"/>
  <c r="C8" i="13"/>
  <c r="D7" i="13"/>
  <c r="C7" i="13"/>
  <c r="C61" i="13" l="1"/>
  <c r="F61" i="13"/>
  <c r="R7" i="13"/>
  <c r="L7" i="13"/>
  <c r="K7" i="13"/>
  <c r="E7" i="13"/>
  <c r="E53" i="13" l="1"/>
  <c r="G8" i="13"/>
  <c r="H13" i="13" l="1"/>
  <c r="K34" i="13"/>
  <c r="H33" i="13"/>
  <c r="H49" i="13"/>
  <c r="M16" i="13"/>
  <c r="M8" i="13"/>
  <c r="H22" i="13"/>
  <c r="H26" i="13"/>
  <c r="M33" i="13"/>
  <c r="N14" i="13"/>
  <c r="N33" i="13"/>
  <c r="N8" i="13"/>
  <c r="N12" i="13"/>
  <c r="N16" i="13"/>
  <c r="N36" i="13"/>
  <c r="N49" i="13"/>
  <c r="N37" i="13"/>
  <c r="N7" i="13"/>
  <c r="N11" i="13"/>
  <c r="N27" i="13"/>
  <c r="N31" i="13"/>
  <c r="N9" i="13"/>
  <c r="N21" i="13"/>
  <c r="S16" i="13"/>
  <c r="S52" i="13"/>
  <c r="N51" i="13"/>
  <c r="T12" i="13"/>
  <c r="T20" i="13"/>
  <c r="T36" i="13"/>
  <c r="U18" i="13"/>
  <c r="U21" i="13"/>
  <c r="U29" i="13"/>
  <c r="E38" i="13"/>
  <c r="U12" i="13"/>
  <c r="U44" i="13"/>
  <c r="U11" i="13"/>
  <c r="U35" i="13"/>
  <c r="T9" i="13"/>
  <c r="T13" i="13"/>
  <c r="T17" i="13"/>
  <c r="T29" i="13"/>
  <c r="L21" i="13"/>
  <c r="R26" i="13"/>
  <c r="L45" i="13"/>
  <c r="R46" i="13"/>
  <c r="S50" i="13"/>
  <c r="T11" i="13"/>
  <c r="T15" i="13"/>
  <c r="R39" i="13"/>
  <c r="K46" i="13"/>
  <c r="T14" i="13"/>
  <c r="H12" i="13"/>
  <c r="H44" i="13"/>
  <c r="H7" i="13"/>
  <c r="H23" i="13"/>
  <c r="H47" i="13"/>
  <c r="F45" i="13"/>
  <c r="F47" i="13"/>
  <c r="L31" i="13"/>
  <c r="L32" i="13"/>
  <c r="K38" i="13"/>
  <c r="F10" i="13"/>
  <c r="E20" i="13"/>
  <c r="F51" i="13"/>
  <c r="E52" i="13"/>
  <c r="L47" i="13"/>
  <c r="F54" i="13"/>
  <c r="K24" i="13"/>
  <c r="G42" i="13"/>
  <c r="G12" i="13"/>
  <c r="G16" i="13"/>
  <c r="E16" i="13"/>
  <c r="G24" i="13"/>
  <c r="G32" i="13"/>
  <c r="G15" i="13"/>
  <c r="S51" i="13"/>
  <c r="R52" i="13"/>
  <c r="G14" i="13"/>
  <c r="G18" i="13"/>
  <c r="G39" i="13"/>
  <c r="G40" i="13"/>
  <c r="G48" i="13"/>
  <c r="L23" i="13"/>
  <c r="S37" i="13"/>
  <c r="G7" i="13"/>
  <c r="L10" i="13"/>
  <c r="G13" i="13"/>
  <c r="G17" i="13"/>
  <c r="G21" i="13"/>
  <c r="S23" i="13"/>
  <c r="G25" i="13"/>
  <c r="F46" i="13"/>
  <c r="U49" i="13"/>
  <c r="H51" i="13"/>
  <c r="E55" i="13"/>
  <c r="F9" i="13"/>
  <c r="E32" i="13"/>
  <c r="G37" i="13"/>
  <c r="S45" i="13"/>
  <c r="E47" i="13"/>
  <c r="G47" i="13"/>
  <c r="G41" i="13"/>
  <c r="H39" i="13"/>
  <c r="G10" i="13"/>
  <c r="T24" i="13"/>
  <c r="G30" i="13"/>
  <c r="M51" i="13"/>
  <c r="S9" i="13"/>
  <c r="K22" i="13"/>
  <c r="S32" i="13"/>
  <c r="G34" i="13"/>
  <c r="R38" i="13"/>
  <c r="L41" i="13"/>
  <c r="L52" i="13"/>
  <c r="S7" i="13"/>
  <c r="S8" i="13"/>
  <c r="F11" i="13"/>
  <c r="S22" i="13"/>
  <c r="R31" i="13"/>
  <c r="G33" i="13"/>
  <c r="R47" i="13"/>
  <c r="M42" i="13"/>
  <c r="T7" i="13"/>
  <c r="M10" i="13"/>
  <c r="N15" i="13"/>
  <c r="N20" i="13"/>
  <c r="R22" i="13"/>
  <c r="M30" i="13"/>
  <c r="M31" i="13"/>
  <c r="K32" i="13"/>
  <c r="H37" i="13"/>
  <c r="K41" i="13"/>
  <c r="K42" i="13"/>
  <c r="H46" i="13"/>
  <c r="S46" i="13"/>
  <c r="M48" i="13"/>
  <c r="M9" i="13"/>
  <c r="M15" i="13"/>
  <c r="N52" i="13"/>
  <c r="F8" i="13"/>
  <c r="T8" i="13"/>
  <c r="R10" i="13"/>
  <c r="R11" i="13"/>
  <c r="M14" i="13"/>
  <c r="N19" i="13"/>
  <c r="E23" i="13"/>
  <c r="N26" i="13"/>
  <c r="H29" i="13"/>
  <c r="N30" i="13"/>
  <c r="S31" i="13"/>
  <c r="M32" i="13"/>
  <c r="L37" i="13"/>
  <c r="F38" i="13"/>
  <c r="M39" i="13"/>
  <c r="M41" i="13"/>
  <c r="G46" i="13"/>
  <c r="K47" i="13"/>
  <c r="T51" i="13"/>
  <c r="U36" i="13"/>
  <c r="M18" i="13"/>
  <c r="M40" i="13"/>
  <c r="S11" i="13"/>
  <c r="M7" i="13"/>
  <c r="M13" i="13"/>
  <c r="N18" i="13"/>
  <c r="F23" i="13"/>
  <c r="N25" i="13"/>
  <c r="N29" i="13"/>
  <c r="R32" i="13"/>
  <c r="E34" i="13"/>
  <c r="N35" i="13"/>
  <c r="N38" i="13"/>
  <c r="R41" i="13"/>
  <c r="N45" i="13"/>
  <c r="N47" i="13"/>
  <c r="H52" i="13"/>
  <c r="M25" i="13"/>
  <c r="L8" i="13"/>
  <c r="G9" i="13"/>
  <c r="N13" i="13"/>
  <c r="M17" i="13"/>
  <c r="K23" i="13"/>
  <c r="N24" i="13"/>
  <c r="E31" i="13"/>
  <c r="F32" i="13"/>
  <c r="M34" i="13"/>
  <c r="M38" i="13"/>
  <c r="E42" i="13"/>
  <c r="M45" i="13"/>
  <c r="L46" i="13"/>
  <c r="G52" i="13"/>
  <c r="E54" i="13"/>
  <c r="F55" i="13"/>
  <c r="L9" i="13"/>
  <c r="M12" i="13"/>
  <c r="N17" i="13"/>
  <c r="N22" i="13"/>
  <c r="N23" i="13"/>
  <c r="M24" i="13"/>
  <c r="N28" i="13"/>
  <c r="S38" i="13"/>
  <c r="E40" i="13"/>
  <c r="N44" i="13"/>
  <c r="N46" i="13"/>
  <c r="N50" i="13"/>
  <c r="R27" i="13"/>
  <c r="K27" i="13"/>
  <c r="R30" i="13"/>
  <c r="U13" i="13"/>
  <c r="H15" i="13"/>
  <c r="H16" i="13"/>
  <c r="U16" i="13"/>
  <c r="H18" i="13"/>
  <c r="R19" i="13"/>
  <c r="H21" i="13"/>
  <c r="G23" i="13"/>
  <c r="M23" i="13"/>
  <c r="H24" i="13"/>
  <c r="K26" i="13"/>
  <c r="U27" i="13"/>
  <c r="K29" i="13"/>
  <c r="F30" i="13"/>
  <c r="H32" i="13"/>
  <c r="N32" i="13"/>
  <c r="H35" i="13"/>
  <c r="S36" i="13"/>
  <c r="R37" i="13"/>
  <c r="G38" i="13"/>
  <c r="H41" i="13"/>
  <c r="N41" i="13"/>
  <c r="U42" i="13"/>
  <c r="M46" i="13"/>
  <c r="L51" i="13"/>
  <c r="L55" i="13"/>
  <c r="H8" i="13"/>
  <c r="U8" i="13"/>
  <c r="E10" i="13"/>
  <c r="U10" i="13"/>
  <c r="E12" i="13"/>
  <c r="K12" i="13"/>
  <c r="R12" i="13"/>
  <c r="E13" i="13"/>
  <c r="K13" i="13"/>
  <c r="F15" i="13"/>
  <c r="R15" i="13"/>
  <c r="T16" i="13"/>
  <c r="L17" i="13"/>
  <c r="E22" i="13"/>
  <c r="M22" i="13"/>
  <c r="U22" i="13"/>
  <c r="U24" i="13"/>
  <c r="H27" i="13"/>
  <c r="F31" i="13"/>
  <c r="E33" i="13"/>
  <c r="K33" i="13"/>
  <c r="H38" i="13"/>
  <c r="E39" i="13"/>
  <c r="K39" i="13"/>
  <c r="U43" i="13"/>
  <c r="G45" i="13"/>
  <c r="R45" i="13"/>
  <c r="H50" i="13"/>
  <c r="U50" i="13"/>
  <c r="K52" i="13"/>
  <c r="F53" i="13"/>
  <c r="F12" i="13"/>
  <c r="L12" i="13"/>
  <c r="S12" i="13"/>
  <c r="F13" i="13"/>
  <c r="L13" i="13"/>
  <c r="U15" i="13"/>
  <c r="H19" i="13"/>
  <c r="U19" i="13"/>
  <c r="U25" i="13"/>
  <c r="U28" i="13"/>
  <c r="G31" i="13"/>
  <c r="F33" i="13"/>
  <c r="L33" i="13"/>
  <c r="H36" i="13"/>
  <c r="F39" i="13"/>
  <c r="L39" i="13"/>
  <c r="H43" i="13"/>
  <c r="S44" i="13"/>
  <c r="H45" i="13"/>
  <c r="L53" i="13"/>
  <c r="H11" i="13"/>
  <c r="H14" i="13"/>
  <c r="U14" i="13"/>
  <c r="K16" i="13"/>
  <c r="H17" i="13"/>
  <c r="K18" i="13"/>
  <c r="E19" i="13"/>
  <c r="U20" i="13"/>
  <c r="F22" i="13"/>
  <c r="U23" i="13"/>
  <c r="H25" i="13"/>
  <c r="R25" i="13"/>
  <c r="H28" i="13"/>
  <c r="R28" i="13"/>
  <c r="H30" i="13"/>
  <c r="H31" i="13"/>
  <c r="E48" i="13"/>
  <c r="U48" i="13"/>
  <c r="U7" i="13"/>
  <c r="H9" i="13"/>
  <c r="R9" i="13"/>
  <c r="K10" i="13"/>
  <c r="K11" i="13"/>
  <c r="S14" i="13"/>
  <c r="L15" i="13"/>
  <c r="E17" i="13"/>
  <c r="U17" i="13"/>
  <c r="R18" i="13"/>
  <c r="H20" i="13"/>
  <c r="R21" i="13"/>
  <c r="E25" i="13"/>
  <c r="U26" i="13"/>
  <c r="K28" i="13"/>
  <c r="L30" i="13"/>
  <c r="S30" i="13"/>
  <c r="K31" i="13"/>
  <c r="U34" i="13"/>
  <c r="F37" i="13"/>
  <c r="M37" i="13"/>
  <c r="L38" i="13"/>
  <c r="N39" i="13"/>
  <c r="U40" i="13"/>
  <c r="N43" i="13"/>
  <c r="E46" i="13"/>
  <c r="M47" i="13"/>
  <c r="G51" i="13"/>
  <c r="R51" i="13"/>
  <c r="F52" i="13"/>
  <c r="M52" i="13"/>
  <c r="T45" i="13"/>
  <c r="L54" i="13"/>
  <c r="S10" i="13"/>
  <c r="U9" i="13"/>
  <c r="H10" i="13"/>
  <c r="N10" i="13"/>
  <c r="T10" i="13"/>
  <c r="G11" i="13"/>
  <c r="M11" i="13"/>
  <c r="R13" i="13"/>
  <c r="E14" i="13"/>
  <c r="K14" i="13"/>
  <c r="R17" i="13"/>
  <c r="S20" i="13"/>
  <c r="R20" i="13"/>
  <c r="E24" i="13"/>
  <c r="L24" i="13"/>
  <c r="K25" i="13"/>
  <c r="F34" i="13"/>
  <c r="H34" i="13"/>
  <c r="L43" i="13"/>
  <c r="K43" i="13"/>
  <c r="M43" i="13"/>
  <c r="E44" i="13"/>
  <c r="G44" i="13"/>
  <c r="F44" i="13"/>
  <c r="S48" i="13"/>
  <c r="R48" i="13"/>
  <c r="T48" i="13"/>
  <c r="U52" i="13"/>
  <c r="U46" i="13"/>
  <c r="U38" i="13"/>
  <c r="U32" i="13"/>
  <c r="U31" i="13"/>
  <c r="U51" i="13"/>
  <c r="U45" i="13"/>
  <c r="U37" i="13"/>
  <c r="U30" i="13"/>
  <c r="L11" i="13"/>
  <c r="S13" i="13"/>
  <c r="F14" i="13"/>
  <c r="L14" i="13"/>
  <c r="R14" i="13"/>
  <c r="E15" i="13"/>
  <c r="K15" i="13"/>
  <c r="K17" i="13"/>
  <c r="S17" i="13"/>
  <c r="M19" i="13"/>
  <c r="L19" i="13"/>
  <c r="M20" i="13"/>
  <c r="L20" i="13"/>
  <c r="L22" i="13"/>
  <c r="R23" i="13"/>
  <c r="F24" i="13"/>
  <c r="L25" i="13"/>
  <c r="G26" i="13"/>
  <c r="F26" i="13"/>
  <c r="G27" i="13"/>
  <c r="F27" i="13"/>
  <c r="G28" i="13"/>
  <c r="F28" i="13"/>
  <c r="G29" i="13"/>
  <c r="F29" i="13"/>
  <c r="T30" i="13"/>
  <c r="S34" i="13"/>
  <c r="R34" i="13"/>
  <c r="T34" i="13"/>
  <c r="S39" i="13"/>
  <c r="U39" i="13"/>
  <c r="F42" i="13"/>
  <c r="H42" i="13"/>
  <c r="R49" i="13"/>
  <c r="T49" i="13"/>
  <c r="S49" i="13"/>
  <c r="K50" i="13"/>
  <c r="M50" i="13"/>
  <c r="L50" i="13"/>
  <c r="T50" i="13"/>
  <c r="S54" i="13"/>
  <c r="R54" i="13"/>
  <c r="K36" i="13"/>
  <c r="M36" i="13"/>
  <c r="L36" i="13"/>
  <c r="L40" i="13"/>
  <c r="N40" i="13"/>
  <c r="S42" i="13"/>
  <c r="R42" i="13"/>
  <c r="T42" i="13"/>
  <c r="F49" i="13"/>
  <c r="E49" i="13"/>
  <c r="G49" i="13"/>
  <c r="F7" i="13"/>
  <c r="E8" i="13"/>
  <c r="K8" i="13"/>
  <c r="R8" i="13"/>
  <c r="E9" i="13"/>
  <c r="K9" i="13"/>
  <c r="S15" i="13"/>
  <c r="F16" i="13"/>
  <c r="L16" i="13"/>
  <c r="R16" i="13"/>
  <c r="F17" i="13"/>
  <c r="L18" i="13"/>
  <c r="G19" i="13"/>
  <c r="F19" i="13"/>
  <c r="K19" i="13"/>
  <c r="G20" i="13"/>
  <c r="F20" i="13"/>
  <c r="K20" i="13"/>
  <c r="S21" i="13"/>
  <c r="G22" i="13"/>
  <c r="T22" i="13"/>
  <c r="T23" i="13"/>
  <c r="F25" i="13"/>
  <c r="T25" i="13"/>
  <c r="S25" i="13"/>
  <c r="E26" i="13"/>
  <c r="T26" i="13"/>
  <c r="S26" i="13"/>
  <c r="E27" i="13"/>
  <c r="T27" i="13"/>
  <c r="S27" i="13"/>
  <c r="E28" i="13"/>
  <c r="T28" i="13"/>
  <c r="S28" i="13"/>
  <c r="E29" i="13"/>
  <c r="S33" i="13"/>
  <c r="U33" i="13"/>
  <c r="F35" i="13"/>
  <c r="E35" i="13"/>
  <c r="G35" i="13"/>
  <c r="T37" i="13"/>
  <c r="K40" i="13"/>
  <c r="R43" i="13"/>
  <c r="T43" i="13"/>
  <c r="S43" i="13"/>
  <c r="K44" i="13"/>
  <c r="M44" i="13"/>
  <c r="L44" i="13"/>
  <c r="T44" i="13"/>
  <c r="L48" i="13"/>
  <c r="N48" i="13"/>
  <c r="S55" i="13"/>
  <c r="R55" i="13"/>
  <c r="K21" i="13"/>
  <c r="R35" i="13"/>
  <c r="T35" i="13"/>
  <c r="S35" i="13"/>
  <c r="S47" i="13"/>
  <c r="U47" i="13"/>
  <c r="E11" i="13"/>
  <c r="E18" i="13"/>
  <c r="F21" i="13"/>
  <c r="E21" i="13"/>
  <c r="M21" i="13"/>
  <c r="T21" i="13"/>
  <c r="R24" i="13"/>
  <c r="S29" i="13"/>
  <c r="R29" i="13"/>
  <c r="R33" i="13"/>
  <c r="L34" i="13"/>
  <c r="N34" i="13"/>
  <c r="F40" i="13"/>
  <c r="H40" i="13"/>
  <c r="S41" i="13"/>
  <c r="U41" i="13"/>
  <c r="F43" i="13"/>
  <c r="E43" i="13"/>
  <c r="G43" i="13"/>
  <c r="K48" i="13"/>
  <c r="L49" i="13"/>
  <c r="K49" i="13"/>
  <c r="M49" i="13"/>
  <c r="E50" i="13"/>
  <c r="G50" i="13"/>
  <c r="F50" i="13"/>
  <c r="F18" i="13"/>
  <c r="T18" i="13"/>
  <c r="S18" i="13"/>
  <c r="T19" i="13"/>
  <c r="S19" i="13"/>
  <c r="S24" i="13"/>
  <c r="M26" i="13"/>
  <c r="L26" i="13"/>
  <c r="M27" i="13"/>
  <c r="L27" i="13"/>
  <c r="M28" i="13"/>
  <c r="L28" i="13"/>
  <c r="M29" i="13"/>
  <c r="L29" i="13"/>
  <c r="L35" i="13"/>
  <c r="K35" i="13"/>
  <c r="M35" i="13"/>
  <c r="E36" i="13"/>
  <c r="G36" i="13"/>
  <c r="F36" i="13"/>
  <c r="S40" i="13"/>
  <c r="R40" i="13"/>
  <c r="T40" i="13"/>
  <c r="L42" i="13"/>
  <c r="N42" i="13"/>
  <c r="F48" i="13"/>
  <c r="H48" i="13"/>
  <c r="S53" i="13"/>
  <c r="T47" i="13"/>
  <c r="T41" i="13"/>
  <c r="T39" i="13"/>
  <c r="T33" i="13"/>
  <c r="R53" i="13"/>
  <c r="T52" i="13"/>
  <c r="T46" i="13"/>
  <c r="T38" i="13"/>
  <c r="T32" i="13"/>
  <c r="T31" i="13"/>
  <c r="E30" i="13"/>
  <c r="K30" i="13"/>
  <c r="R36" i="13"/>
  <c r="E37" i="13"/>
  <c r="K37" i="13"/>
  <c r="R44" i="13"/>
  <c r="E45" i="13"/>
  <c r="K45" i="13"/>
  <c r="R50" i="13"/>
  <c r="E51" i="13"/>
  <c r="K51" i="13"/>
  <c r="K53" i="13"/>
  <c r="K54" i="13"/>
  <c r="K55" i="13"/>
  <c r="O12" i="13" l="1"/>
  <c r="O37" i="13"/>
  <c r="O9" i="13"/>
  <c r="O8" i="13"/>
  <c r="O33" i="13"/>
  <c r="O51" i="13"/>
  <c r="O31" i="13"/>
  <c r="O7" i="13"/>
  <c r="O14" i="13"/>
  <c r="O50" i="13"/>
  <c r="O49" i="13"/>
  <c r="O21" i="13"/>
  <c r="O20" i="13"/>
  <c r="O29" i="13"/>
  <c r="O22" i="13"/>
  <c r="O44" i="13"/>
  <c r="O35" i="13"/>
  <c r="O28" i="13"/>
  <c r="O18" i="13"/>
  <c r="O10" i="13"/>
  <c r="O47" i="13"/>
  <c r="O19" i="13"/>
  <c r="O48" i="13"/>
  <c r="O45" i="13"/>
  <c r="O52" i="13"/>
  <c r="O23" i="13"/>
  <c r="O43" i="13"/>
  <c r="O24" i="13"/>
  <c r="O13" i="13"/>
  <c r="O38" i="13"/>
  <c r="O17" i="13"/>
  <c r="O42" i="13"/>
  <c r="O46" i="13"/>
  <c r="O34" i="13"/>
  <c r="O15" i="13"/>
</calcChain>
</file>

<file path=xl/sharedStrings.xml><?xml version="1.0" encoding="utf-8"?>
<sst xmlns="http://schemas.openxmlformats.org/spreadsheetml/2006/main" count="1176" uniqueCount="213">
  <si>
    <t>（公財）京都文化交流コンベンションビューロー</t>
  </si>
  <si>
    <t>国・地域</t>
  </si>
  <si>
    <t>実人数</t>
  </si>
  <si>
    <t>延べ人数</t>
  </si>
  <si>
    <t>延べ部屋数</t>
  </si>
  <si>
    <t>北米</t>
  </si>
  <si>
    <t>アメリカ</t>
  </si>
  <si>
    <t>カナダ</t>
  </si>
  <si>
    <t>北米小計</t>
  </si>
  <si>
    <t>中南米</t>
  </si>
  <si>
    <t>メキシコ</t>
  </si>
  <si>
    <t>ブラジル</t>
  </si>
  <si>
    <t>その他</t>
  </si>
  <si>
    <t>南米小計</t>
  </si>
  <si>
    <t>ヨーロッパ</t>
  </si>
  <si>
    <t>イギリス</t>
  </si>
  <si>
    <t>フランス</t>
  </si>
  <si>
    <t>ドイツ</t>
  </si>
  <si>
    <t>イタリア</t>
  </si>
  <si>
    <t>オランダ</t>
  </si>
  <si>
    <t>スペイン</t>
  </si>
  <si>
    <t>スイス</t>
  </si>
  <si>
    <t>スウェーデン</t>
  </si>
  <si>
    <t>フィンランド</t>
  </si>
  <si>
    <t>ロシア</t>
  </si>
  <si>
    <t>ヨーロッパ小計</t>
  </si>
  <si>
    <t>東アジア</t>
  </si>
  <si>
    <t>中国</t>
  </si>
  <si>
    <t>台湾</t>
  </si>
  <si>
    <t>香港</t>
  </si>
  <si>
    <t>韓国</t>
  </si>
  <si>
    <t>東アジア小計</t>
  </si>
  <si>
    <t>東南アジア</t>
  </si>
  <si>
    <t>フィリピン</t>
  </si>
  <si>
    <t>ベトナム</t>
  </si>
  <si>
    <t>タイ</t>
  </si>
  <si>
    <t>インドネシア</t>
  </si>
  <si>
    <t>マレーシア</t>
  </si>
  <si>
    <t>シンガポール</t>
  </si>
  <si>
    <t>インド</t>
  </si>
  <si>
    <t>東南アジア小計</t>
  </si>
  <si>
    <t>中東</t>
  </si>
  <si>
    <t>イスラエル</t>
  </si>
  <si>
    <t>カタール</t>
  </si>
  <si>
    <t>UAE</t>
  </si>
  <si>
    <t>サウジアラビア</t>
  </si>
  <si>
    <t>トルコ</t>
  </si>
  <si>
    <t>中東小計</t>
  </si>
  <si>
    <t>オセアニア</t>
  </si>
  <si>
    <t>オーストラリア</t>
  </si>
  <si>
    <t>ニュージーランド</t>
  </si>
  <si>
    <t>オセアニア小計</t>
  </si>
  <si>
    <t>アフリカ</t>
  </si>
  <si>
    <t>海外その他</t>
  </si>
  <si>
    <t>海外合計</t>
  </si>
  <si>
    <t>国内合計</t>
  </si>
  <si>
    <t>合　　計</t>
  </si>
  <si>
    <t>伸率・前年同月差</t>
  </si>
  <si>
    <t>（注）実人数もしくは延べ人数の集計がない施設の数値については、回答のあった施設の平均値（国・地域別）をもとに算出。小数点第一位未満を四捨五入しているため、合計と一致しない場合がある。※ 伸率については、販売可能客室数の差異を調整反映している数値と調整していない数値を併記している。</t>
  </si>
  <si>
    <t>販売可能客室数</t>
  </si>
  <si>
    <t>稼働客室数</t>
  </si>
  <si>
    <t>稼働率</t>
  </si>
  <si>
    <t>翌月</t>
  </si>
  <si>
    <t>翌々月</t>
  </si>
  <si>
    <t>3ヶ月先</t>
  </si>
  <si>
    <t>(公社）京都市観光協会</t>
  </si>
  <si>
    <r>
      <rPr>
        <sz val="10"/>
        <color theme="1"/>
        <rFont val="ＭＳ Ｐゴシック"/>
        <family val="3"/>
        <charset val="128"/>
        <scheme val="minor"/>
      </rPr>
      <t xml:space="preserve">伸率
</t>
    </r>
    <r>
      <rPr>
        <sz val="6"/>
        <color indexed="8"/>
        <rFont val="ＭＳ Ｐゴシック"/>
        <family val="3"/>
        <charset val="128"/>
      </rPr>
      <t>(客室補正あり）</t>
    </r>
  </si>
  <si>
    <r>
      <rPr>
        <sz val="10"/>
        <color theme="1"/>
        <rFont val="ＭＳ Ｐゴシック"/>
        <family val="3"/>
        <charset val="128"/>
        <scheme val="minor"/>
      </rPr>
      <t xml:space="preserve">伸率
</t>
    </r>
    <r>
      <rPr>
        <sz val="6"/>
        <color indexed="8"/>
        <rFont val="ＭＳ Ｐゴシック"/>
        <family val="3"/>
        <charset val="128"/>
      </rPr>
      <t>(客室補正なし）</t>
    </r>
  </si>
  <si>
    <t>構成比
前年差</t>
  </si>
  <si>
    <t>外国人比率
（延べ人数ベース）</t>
  </si>
  <si>
    <t>外国人比率
（延べ部屋数ベース）</t>
  </si>
  <si>
    <r>
      <t xml:space="preserve">伸率
</t>
    </r>
    <r>
      <rPr>
        <sz val="6"/>
        <color rgb="FF000000"/>
        <rFont val="游ゴシック"/>
        <family val="3"/>
        <charset val="128"/>
      </rPr>
      <t>(客室調整あり）</t>
    </r>
  </si>
  <si>
    <r>
      <t xml:space="preserve">伸率
</t>
    </r>
    <r>
      <rPr>
        <sz val="6"/>
        <color rgb="FF000000"/>
        <rFont val="游ゴシック"/>
        <family val="3"/>
        <charset val="128"/>
      </rPr>
      <t>(客室調整なし）</t>
    </r>
  </si>
  <si>
    <t>（注）実人数もしくは延べ人数の集計がない施設の数値については、回答のあった施設の平均値（国・地域別）をもとに算出。小数点第一位未満を四捨五入しているため、合計と一致しない場合がある。※ 伸率については、販売可能客室数の差異を調整反映している数値と調整していない数値を併記している。</t>
    <phoneticPr fontId="26"/>
  </si>
  <si>
    <r>
      <t xml:space="preserve">外国人比率
</t>
    </r>
    <r>
      <rPr>
        <sz val="11"/>
        <color rgb="FF000000"/>
        <rFont val="ＭＳ Ｐゴシック"/>
        <family val="3"/>
        <charset val="128"/>
      </rPr>
      <t>（延べ人数ベース）</t>
    </r>
    <rPh sb="3" eb="5">
      <t>ヒリツ</t>
    </rPh>
    <rPh sb="7" eb="8">
      <t>ノ</t>
    </rPh>
    <rPh sb="9" eb="11">
      <t>ニンズ</t>
    </rPh>
    <phoneticPr fontId="26"/>
  </si>
  <si>
    <r>
      <t xml:space="preserve">外国人比率
</t>
    </r>
    <r>
      <rPr>
        <sz val="11"/>
        <color rgb="FF000000"/>
        <rFont val="ＭＳ Ｐゴシック"/>
        <family val="3"/>
        <charset val="128"/>
      </rPr>
      <t>（延べ部屋数ベース）</t>
    </r>
    <rPh sb="3" eb="5">
      <t>ヒリツ</t>
    </rPh>
    <rPh sb="7" eb="8">
      <t>ノ</t>
    </rPh>
    <rPh sb="9" eb="12">
      <t>ヘヤスウ</t>
    </rPh>
    <phoneticPr fontId="26"/>
  </si>
  <si>
    <t>（公社）京都市観光協会</t>
    <phoneticPr fontId="26"/>
  </si>
  <si>
    <t>国・地域</t>
    <phoneticPr fontId="26"/>
  </si>
  <si>
    <t>実人数</t>
    <phoneticPr fontId="26"/>
  </si>
  <si>
    <t>延べ人数</t>
    <phoneticPr fontId="26"/>
  </si>
  <si>
    <t>延べ部屋数</t>
    <phoneticPr fontId="26"/>
  </si>
  <si>
    <t>北米</t>
    <phoneticPr fontId="26"/>
  </si>
  <si>
    <t>アメリカ</t>
    <phoneticPr fontId="26"/>
  </si>
  <si>
    <t>カナダ</t>
    <phoneticPr fontId="26"/>
  </si>
  <si>
    <t>北米小計</t>
    <phoneticPr fontId="26"/>
  </si>
  <si>
    <t>中南米</t>
    <phoneticPr fontId="26"/>
  </si>
  <si>
    <t>メキシコ</t>
    <phoneticPr fontId="26"/>
  </si>
  <si>
    <t>ブラジル</t>
    <phoneticPr fontId="26"/>
  </si>
  <si>
    <t>その他</t>
    <phoneticPr fontId="26"/>
  </si>
  <si>
    <t>南米小計</t>
    <phoneticPr fontId="26"/>
  </si>
  <si>
    <t>ヨーロッパ</t>
    <phoneticPr fontId="26"/>
  </si>
  <si>
    <t>イギリス</t>
    <phoneticPr fontId="26"/>
  </si>
  <si>
    <t>フランス</t>
    <phoneticPr fontId="26"/>
  </si>
  <si>
    <t>ドイツ</t>
    <phoneticPr fontId="26"/>
  </si>
  <si>
    <t>イタリア</t>
    <phoneticPr fontId="26"/>
  </si>
  <si>
    <t>オランダ</t>
    <phoneticPr fontId="26"/>
  </si>
  <si>
    <t>スペイン</t>
    <phoneticPr fontId="26"/>
  </si>
  <si>
    <t>スイス</t>
    <phoneticPr fontId="26"/>
  </si>
  <si>
    <t>スウェーデン</t>
    <phoneticPr fontId="26"/>
  </si>
  <si>
    <t>フィンランド</t>
    <phoneticPr fontId="26"/>
  </si>
  <si>
    <t>ロシア</t>
    <phoneticPr fontId="26"/>
  </si>
  <si>
    <t>ヨーロッパ小計</t>
    <phoneticPr fontId="26"/>
  </si>
  <si>
    <t>東アジア</t>
    <phoneticPr fontId="26"/>
  </si>
  <si>
    <t>中国</t>
    <phoneticPr fontId="26"/>
  </si>
  <si>
    <t>台湾</t>
    <phoneticPr fontId="26"/>
  </si>
  <si>
    <t>香港</t>
    <phoneticPr fontId="26"/>
  </si>
  <si>
    <t>韓国</t>
    <phoneticPr fontId="26"/>
  </si>
  <si>
    <t>東アジア小計</t>
    <phoneticPr fontId="26"/>
  </si>
  <si>
    <t>東南アジア</t>
    <phoneticPr fontId="26"/>
  </si>
  <si>
    <t>フィリピン</t>
    <phoneticPr fontId="26"/>
  </si>
  <si>
    <t>ベトナム</t>
    <phoneticPr fontId="26"/>
  </si>
  <si>
    <t>タイ</t>
    <phoneticPr fontId="26"/>
  </si>
  <si>
    <t>インドネシア</t>
    <phoneticPr fontId="26"/>
  </si>
  <si>
    <t>マレーシア</t>
    <phoneticPr fontId="26"/>
  </si>
  <si>
    <t>シンガポール</t>
    <phoneticPr fontId="26"/>
  </si>
  <si>
    <t>インド</t>
    <phoneticPr fontId="26"/>
  </si>
  <si>
    <t>東南アジア小計</t>
    <phoneticPr fontId="26"/>
  </si>
  <si>
    <t>中東</t>
    <phoneticPr fontId="26"/>
  </si>
  <si>
    <t>イスラエル</t>
    <phoneticPr fontId="26"/>
  </si>
  <si>
    <t>カタール</t>
    <phoneticPr fontId="26"/>
  </si>
  <si>
    <t>UAE</t>
    <phoneticPr fontId="26"/>
  </si>
  <si>
    <t>サウジアラビア</t>
    <phoneticPr fontId="26"/>
  </si>
  <si>
    <t>トルコ</t>
    <phoneticPr fontId="26"/>
  </si>
  <si>
    <t>中東小計</t>
    <phoneticPr fontId="26"/>
  </si>
  <si>
    <t>オセアニア</t>
    <phoneticPr fontId="26"/>
  </si>
  <si>
    <t>オーストラリア</t>
    <phoneticPr fontId="26"/>
  </si>
  <si>
    <t>ニュージーランド</t>
    <phoneticPr fontId="26"/>
  </si>
  <si>
    <t>オセアニア小計</t>
    <phoneticPr fontId="26"/>
  </si>
  <si>
    <t>アフリカ</t>
    <phoneticPr fontId="26"/>
  </si>
  <si>
    <t>海外その他</t>
    <phoneticPr fontId="26"/>
  </si>
  <si>
    <t>海外合計</t>
    <phoneticPr fontId="26"/>
  </si>
  <si>
    <t>国内合計</t>
    <phoneticPr fontId="26"/>
  </si>
  <si>
    <t>合　　計</t>
    <phoneticPr fontId="26"/>
  </si>
  <si>
    <t>伸率・前年同月差</t>
    <phoneticPr fontId="26"/>
  </si>
  <si>
    <t>販売可能客室数</t>
    <phoneticPr fontId="26"/>
  </si>
  <si>
    <t>稼働客室数</t>
    <phoneticPr fontId="26"/>
  </si>
  <si>
    <t>3か月先までの予約数の増減率
（前年比）</t>
    <phoneticPr fontId="26"/>
  </si>
  <si>
    <t>2023
構成比</t>
    <phoneticPr fontId="26"/>
  </si>
  <si>
    <t>2024
構成比</t>
  </si>
  <si>
    <t>2024
構成比</t>
    <phoneticPr fontId="26"/>
  </si>
  <si>
    <t>2023
構成比</t>
  </si>
  <si>
    <t>2024年（1月）</t>
    <phoneticPr fontId="26"/>
  </si>
  <si>
    <t>（1）調査時期：</t>
    <phoneticPr fontId="26"/>
  </si>
  <si>
    <t>（2）対象施設数：</t>
    <phoneticPr fontId="26"/>
  </si>
  <si>
    <t>2024年（2月）</t>
    <phoneticPr fontId="26"/>
  </si>
  <si>
    <t>2024年（4月）</t>
    <phoneticPr fontId="26"/>
  </si>
  <si>
    <t>2024年（3月）</t>
    <phoneticPr fontId="26"/>
  </si>
  <si>
    <t>2024年（5月）</t>
    <phoneticPr fontId="26"/>
  </si>
  <si>
    <t>2024年（6月）</t>
    <phoneticPr fontId="26"/>
  </si>
  <si>
    <t>2024年（7月）</t>
    <phoneticPr fontId="26"/>
  </si>
  <si>
    <t>2024年（8月）</t>
    <phoneticPr fontId="26"/>
  </si>
  <si>
    <t>2024年（9月）</t>
    <phoneticPr fontId="26"/>
  </si>
  <si>
    <t>2024年（10月）</t>
    <phoneticPr fontId="26"/>
  </si>
  <si>
    <t>2024年（11月）</t>
    <phoneticPr fontId="26"/>
  </si>
  <si>
    <t>2024年（12月）</t>
    <phoneticPr fontId="26"/>
  </si>
  <si>
    <t>5.1ポイント増</t>
    <rPh sb="7" eb="8">
      <t>ゾウ</t>
    </rPh>
    <phoneticPr fontId="26"/>
  </si>
  <si>
    <t>19.0ﾎﾟｲﾝﾄ増</t>
    <phoneticPr fontId="26"/>
  </si>
  <si>
    <t>17.0ﾎﾟｲﾝﾄ増</t>
    <phoneticPr fontId="26"/>
  </si>
  <si>
    <t>（1）調査時期：2024年1月1日～2024年1月31日</t>
    <phoneticPr fontId="26"/>
  </si>
  <si>
    <t>（2）対象施設数：110ホテル（18,900室）</t>
    <phoneticPr fontId="26"/>
  </si>
  <si>
    <t>7.1ポイント増</t>
    <phoneticPr fontId="26"/>
  </si>
  <si>
    <t>21.4ﾎﾟｲﾝﾄ増</t>
    <phoneticPr fontId="26"/>
  </si>
  <si>
    <t>18.5ポイント増</t>
    <rPh sb="8" eb="9">
      <t>ゾウ</t>
    </rPh>
    <phoneticPr fontId="26"/>
  </si>
  <si>
    <t>（1）調査時期：2024年2月1日～2024年2月29日</t>
    <phoneticPr fontId="26"/>
  </si>
  <si>
    <t>（2）対象施設数：111ホテル（18,993室）</t>
    <phoneticPr fontId="26"/>
  </si>
  <si>
    <t>2.6ポイント増</t>
    <phoneticPr fontId="26"/>
  </si>
  <si>
    <t>（1）調査時期：2024年3月1日～2024年3月31日</t>
    <phoneticPr fontId="26"/>
  </si>
  <si>
    <t>（2）対象施設数：112ホテル（19,231室）</t>
    <phoneticPr fontId="26"/>
  </si>
  <si>
    <t>21.2ﾎﾟｲﾝﾄ増</t>
    <phoneticPr fontId="26"/>
  </si>
  <si>
    <t>18.7ポイント増</t>
    <rPh sb="8" eb="9">
      <t>ゾウ</t>
    </rPh>
    <phoneticPr fontId="26"/>
  </si>
  <si>
    <t>6.0ポイント増</t>
    <phoneticPr fontId="26"/>
  </si>
  <si>
    <t>14.3ポイント増</t>
    <phoneticPr fontId="26"/>
  </si>
  <si>
    <t>13.8ポイント増</t>
    <phoneticPr fontId="26"/>
  </si>
  <si>
    <t>（1）調査時期：2024年4月1日～2024年4月30日</t>
    <phoneticPr fontId="26"/>
  </si>
  <si>
    <t>（2）対象施設数：110ホテル（19,081室）</t>
    <phoneticPr fontId="26"/>
  </si>
  <si>
    <t>6.9ポイント増</t>
    <phoneticPr fontId="26"/>
  </si>
  <si>
    <t>（1）調査時期：2024年5月1日～2024年5月31日</t>
    <phoneticPr fontId="26"/>
  </si>
  <si>
    <t>（2）対象施設数：110ホテル（18,878室）</t>
    <phoneticPr fontId="26"/>
  </si>
  <si>
    <t>17.6ポイント増</t>
    <phoneticPr fontId="26"/>
  </si>
  <si>
    <t>16.0ポイント増</t>
    <phoneticPr fontId="26"/>
  </si>
  <si>
    <t>7.9ポイント増</t>
    <phoneticPr fontId="26"/>
  </si>
  <si>
    <t>（1）調査時期：2024年6月1日～2024年6月30日</t>
    <phoneticPr fontId="26"/>
  </si>
  <si>
    <t>（2）対象施設数：115ホテル（18,963室）</t>
    <phoneticPr fontId="26"/>
  </si>
  <si>
    <t>12.5ポイント増</t>
    <phoneticPr fontId="26"/>
  </si>
  <si>
    <t>11.9ポイント増</t>
    <phoneticPr fontId="26"/>
  </si>
  <si>
    <t>（1）調査時期：2024年7月1日～2024年7月31日</t>
    <phoneticPr fontId="26"/>
  </si>
  <si>
    <t>（2）対象施設数：113ホテル（19,005室）</t>
    <phoneticPr fontId="26"/>
  </si>
  <si>
    <t>9.3ポイント増</t>
    <phoneticPr fontId="26"/>
  </si>
  <si>
    <t>10.9ポイント増</t>
    <phoneticPr fontId="26"/>
  </si>
  <si>
    <t>11.2ポイント増</t>
    <phoneticPr fontId="26"/>
  </si>
  <si>
    <t>3.9ポイント増</t>
    <phoneticPr fontId="26"/>
  </si>
  <si>
    <t>（1）調査時期：2024年8月1日～2024年8月31日</t>
    <phoneticPr fontId="26"/>
  </si>
  <si>
    <t>11.7ポイント増</t>
    <phoneticPr fontId="26"/>
  </si>
  <si>
    <t>11.5ポイント増</t>
    <phoneticPr fontId="26"/>
  </si>
  <si>
    <t>1.0ポイント増</t>
    <phoneticPr fontId="26"/>
  </si>
  <si>
    <t>（1）調査時期：2024年9月1日～2024年9月30日</t>
    <phoneticPr fontId="26"/>
  </si>
  <si>
    <t>（2）対象施設数：109ホテル（18,301室）</t>
    <phoneticPr fontId="26"/>
  </si>
  <si>
    <t>9.0ポイント増</t>
    <phoneticPr fontId="26"/>
  </si>
  <si>
    <t>9.7ポイント増</t>
    <phoneticPr fontId="26"/>
  </si>
  <si>
    <t>（1）調査時期：2024年10月1日～2024年10月31日</t>
    <phoneticPr fontId="26"/>
  </si>
  <si>
    <t>（2）対象施設数：112ホテル（18,812室）</t>
    <phoneticPr fontId="26"/>
  </si>
  <si>
    <t>9.8ポイント増</t>
    <phoneticPr fontId="26"/>
  </si>
  <si>
    <t>13.7ポイント増</t>
    <phoneticPr fontId="26"/>
  </si>
  <si>
    <t>5.9ポイント増</t>
    <phoneticPr fontId="26"/>
  </si>
  <si>
    <t>1.9ポイント増</t>
    <phoneticPr fontId="26"/>
  </si>
  <si>
    <t>（1）調査時期：2024年11月1日～2024年11月30日</t>
    <phoneticPr fontId="26"/>
  </si>
  <si>
    <t>8.4ポイント増</t>
    <rPh sb="7" eb="8">
      <t>ゾウ</t>
    </rPh>
    <phoneticPr fontId="26"/>
  </si>
  <si>
    <t>8.9ポイント増</t>
    <rPh sb="7" eb="8">
      <t>ゾウ</t>
    </rPh>
    <phoneticPr fontId="26"/>
  </si>
  <si>
    <t>（2）対象施設数：107ホテル（18,701室）</t>
    <phoneticPr fontId="26"/>
  </si>
  <si>
    <t>2024年 累計　（1月～11月）</t>
    <rPh sb="11" eb="12">
      <t>ガツ</t>
    </rPh>
    <rPh sb="15" eb="16">
      <t>ガツ</t>
    </rPh>
    <phoneticPr fontId="26"/>
  </si>
  <si>
    <t>（1）調査時期：2024年1月1日～11月30日</t>
    <rPh sb="12" eb="13">
      <t>ネン</t>
    </rPh>
    <rPh sb="14" eb="15">
      <t>ガツ</t>
    </rPh>
    <rPh sb="16" eb="17">
      <t>ニチ</t>
    </rPh>
    <rPh sb="20" eb="21">
      <t>ガツ</t>
    </rPh>
    <rPh sb="23" eb="24">
      <t>ニチ</t>
    </rPh>
    <phoneticPr fontId="26"/>
  </si>
  <si>
    <t>5.2ポイント増</t>
    <phoneticPr fontId="26"/>
  </si>
  <si>
    <t>13.2ポイント増</t>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</si>
</sst>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quot;室&quot;"/>
    <numFmt numFmtId="178" formatCode="0.0"/>
    <numFmt numFmtId="179" formatCode="[$-409]d\-mmm;@"/>
  </numFmts>
  <fonts count="28">
    <font>
      <sz val="11"/>
      <color rgb="FF000000"/>
      <name val="ＭＳ Ｐゴシック"/>
      <charset val="134"/>
    </font>
    <font>
      <sz val="11"/>
      <color theme="1"/>
      <name val="ＭＳ ゴシック"/>
      <family val="3"/>
      <charset val="128"/>
    </font>
    <font>
      <sz val="11"/>
      <color theme="1"/>
      <name val="ＭＳ Ｐゴシック"/>
      <family val="3"/>
      <charset val="128"/>
      <scheme val="minor"/>
    </font>
    <font>
      <sz val="10"/>
      <color theme="1"/>
      <name val="Arial Unicode MS"/>
      <family val="2"/>
    </font>
    <font>
      <sz val="10"/>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
      <sz val="12"/>
      <color rgb="FF000000"/>
      <name val="ＭＳ Ｐゴシック"/>
      <family val="3"/>
      <charset val="128"/>
    </font>
    <font>
      <sz val="12"/>
      <name val="ＭＳ Ｐゴシック"/>
      <family val="3"/>
      <charset val="128"/>
      <scheme val="minor"/>
    </font>
    <font>
      <sz val="9"/>
      <name val="ＭＳ ゴシック"/>
      <family val="3"/>
      <charset val="128"/>
    </font>
    <font>
      <sz val="12"/>
      <color theme="1"/>
      <name val="ＭＳ Ｐゴシック"/>
      <family val="3"/>
      <charset val="128"/>
      <scheme val="minor"/>
    </font>
    <font>
      <sz val="10"/>
      <name val="ＭＳ Ｐゴシック"/>
      <family val="3"/>
      <charset val="128"/>
      <scheme val="minor"/>
    </font>
    <font>
      <sz val="14"/>
      <name val="ＭＳ Ｐゴシック"/>
      <family val="3"/>
      <charset val="128"/>
      <scheme val="minor"/>
    </font>
    <font>
      <sz val="10"/>
      <color rgb="FFFF0000"/>
      <name val="ＭＳ Ｐゴシック"/>
      <family val="3"/>
      <charset val="128"/>
      <scheme val="minor"/>
    </font>
    <font>
      <sz val="10"/>
      <color rgb="FFFF0000"/>
      <name val="ＭＳ ゴシック"/>
      <family val="3"/>
      <charset val="128"/>
    </font>
    <font>
      <sz val="11"/>
      <color rgb="FF000000"/>
      <name val="ＭＳ ゴシック"/>
      <family val="3"/>
      <charset val="128"/>
    </font>
    <font>
      <b/>
      <sz val="14"/>
      <color rgb="FF000000"/>
      <name val="ＭＳ Ｐゴシック"/>
      <family val="3"/>
      <charset val="128"/>
    </font>
    <font>
      <b/>
      <sz val="11"/>
      <color rgb="FF000000"/>
      <name val="ＭＳ Ｐゴシック"/>
      <family val="3"/>
      <charset val="128"/>
    </font>
    <font>
      <sz val="10"/>
      <color rgb="FF000000"/>
      <name val="ＭＳ Ｐゴシック"/>
      <family val="3"/>
      <charset val="128"/>
    </font>
    <font>
      <sz val="11"/>
      <color rgb="FF000000"/>
      <name val="ＭＳ Ｐゴシック"/>
      <family val="3"/>
      <charset val="128"/>
    </font>
    <font>
      <sz val="9"/>
      <color rgb="FF000000"/>
      <name val="ＭＳ Ｐゴシック"/>
      <family val="3"/>
      <charset val="128"/>
    </font>
    <font>
      <sz val="14"/>
      <color rgb="FF000000"/>
      <name val="ＭＳ Ｐゴシック"/>
      <family val="3"/>
      <charset val="128"/>
    </font>
    <font>
      <sz val="11"/>
      <color indexed="8"/>
      <name val="ＭＳ Ｐゴシック"/>
      <family val="3"/>
      <charset val="128"/>
    </font>
    <font>
      <sz val="6"/>
      <color indexed="8"/>
      <name val="ＭＳ Ｐゴシック"/>
      <family val="3"/>
      <charset val="128"/>
    </font>
    <font>
      <sz val="6"/>
      <color rgb="FF000000"/>
      <name val="游ゴシック"/>
      <family val="3"/>
      <charset val="128"/>
    </font>
    <font>
      <sz val="6"/>
      <name val="ＭＳ Ｐゴシック"/>
      <family val="3"/>
      <charset val="128"/>
    </font>
    <font>
      <sz val="10"/>
      <color rgb="FF000000"/>
      <name val="Arial Unicode MS"/>
      <family val="3"/>
      <charset val="128"/>
    </font>
  </fonts>
  <fills count="6">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D8D8D8"/>
        <bgColor rgb="FFFFFFFF"/>
      </patternFill>
    </fill>
    <fill>
      <patternFill patternType="solid">
        <fgColor rgb="FFFFFFFF"/>
        <bgColor rgb="FFFFFFFF"/>
      </patternFill>
    </fill>
  </fills>
  <borders count="158">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right style="medium">
        <color auto="1"/>
      </right>
      <top/>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thin">
        <color auto="1"/>
      </top>
      <bottom style="medium">
        <color auto="1"/>
      </bottom>
      <diagonal/>
    </border>
    <border>
      <left style="dotted">
        <color auto="1"/>
      </left>
      <right style="dotted">
        <color auto="1"/>
      </right>
      <top style="thin">
        <color auto="1"/>
      </top>
      <bottom style="medium">
        <color auto="1"/>
      </bottom>
      <diagonal/>
    </border>
    <border>
      <left style="dotted">
        <color auto="1"/>
      </left>
      <right style="dotted">
        <color auto="1"/>
      </right>
      <top/>
      <bottom style="medium">
        <color auto="1"/>
      </bottom>
      <diagonal/>
    </border>
    <border>
      <left/>
      <right/>
      <top/>
      <bottom style="medium">
        <color auto="1"/>
      </bottom>
      <diagonal/>
    </border>
    <border>
      <left style="dotted">
        <color auto="1"/>
      </left>
      <right/>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style="dotted">
        <color auto="1"/>
      </left>
      <right style="dotted">
        <color auto="1"/>
      </right>
      <top style="medium">
        <color auto="1"/>
      </top>
      <bottom style="thin">
        <color auto="1"/>
      </bottom>
      <diagonal/>
    </border>
    <border>
      <left style="dotted">
        <color auto="1"/>
      </left>
      <right/>
      <top style="medium">
        <color auto="1"/>
      </top>
      <bottom style="thin">
        <color auto="1"/>
      </bottom>
      <diagonal/>
    </border>
    <border>
      <left style="medium">
        <color auto="1"/>
      </left>
      <right style="thin">
        <color auto="1"/>
      </right>
      <top/>
      <bottom/>
      <diagonal/>
    </border>
    <border>
      <left style="thin">
        <color auto="1"/>
      </left>
      <right style="medium">
        <color auto="1"/>
      </right>
      <top style="thin">
        <color auto="1"/>
      </top>
      <bottom/>
      <diagonal/>
    </border>
    <border>
      <left style="dotted">
        <color auto="1"/>
      </left>
      <right style="dotted">
        <color auto="1"/>
      </right>
      <top style="thin">
        <color auto="1"/>
      </top>
      <bottom/>
      <diagonal/>
    </border>
    <border>
      <left style="dotted">
        <color auto="1"/>
      </left>
      <right/>
      <top style="thin">
        <color auto="1"/>
      </top>
      <bottom/>
      <diagonal/>
    </border>
    <border>
      <left style="medium">
        <color auto="1"/>
      </left>
      <right style="thin">
        <color auto="1"/>
      </right>
      <top/>
      <bottom style="double">
        <color auto="1"/>
      </bottom>
      <diagonal/>
    </border>
    <border>
      <left style="thin">
        <color auto="1"/>
      </left>
      <right style="medium">
        <color auto="1"/>
      </right>
      <top style="double">
        <color auto="1"/>
      </top>
      <bottom style="double">
        <color auto="1"/>
      </bottom>
      <diagonal/>
    </border>
    <border>
      <left style="medium">
        <color auto="1"/>
      </left>
      <right/>
      <top style="double">
        <color auto="1"/>
      </top>
      <bottom style="double">
        <color auto="1"/>
      </bottom>
      <diagonal/>
    </border>
    <border>
      <left style="dotted">
        <color auto="1"/>
      </left>
      <right style="dotted">
        <color auto="1"/>
      </right>
      <top style="double">
        <color auto="1"/>
      </top>
      <bottom style="double">
        <color auto="1"/>
      </bottom>
      <diagonal/>
    </border>
    <border>
      <left style="dotted">
        <color auto="1"/>
      </left>
      <right/>
      <top style="double">
        <color auto="1"/>
      </top>
      <bottom style="double">
        <color auto="1"/>
      </bottom>
      <diagonal/>
    </border>
    <border>
      <left style="medium">
        <color auto="1"/>
      </left>
      <right style="thin">
        <color auto="1"/>
      </right>
      <top style="double">
        <color auto="1"/>
      </top>
      <bottom/>
      <diagonal/>
    </border>
    <border>
      <left style="thin">
        <color auto="1"/>
      </left>
      <right style="medium">
        <color auto="1"/>
      </right>
      <top/>
      <bottom style="thin">
        <color auto="1"/>
      </bottom>
      <diagonal/>
    </border>
    <border>
      <left style="dotted">
        <color auto="1"/>
      </left>
      <right/>
      <top/>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medium">
        <color auto="1"/>
      </left>
      <right/>
      <top style="thin">
        <color auto="1"/>
      </top>
      <bottom style="double">
        <color auto="1"/>
      </bottom>
      <diagonal/>
    </border>
    <border>
      <left style="dotted">
        <color auto="1"/>
      </left>
      <right style="dotted">
        <color auto="1"/>
      </right>
      <top style="thin">
        <color auto="1"/>
      </top>
      <bottom style="double">
        <color auto="1"/>
      </bottom>
      <diagonal/>
    </border>
    <border>
      <left style="dotted">
        <color auto="1"/>
      </left>
      <right style="dotted">
        <color auto="1"/>
      </right>
      <top/>
      <bottom style="thin">
        <color auto="1"/>
      </bottom>
      <diagonal/>
    </border>
    <border>
      <left style="dotted">
        <color auto="1"/>
      </left>
      <right/>
      <top/>
      <bottom style="thin">
        <color auto="1"/>
      </bottom>
      <diagonal/>
    </border>
    <border>
      <left style="medium">
        <color auto="1"/>
      </left>
      <right/>
      <top style="double">
        <color auto="1"/>
      </top>
      <bottom style="thin">
        <color auto="1"/>
      </bottom>
      <diagonal/>
    </border>
    <border>
      <left style="dotted">
        <color auto="1"/>
      </left>
      <right style="dotted">
        <color auto="1"/>
      </right>
      <top style="double">
        <color auto="1"/>
      </top>
      <bottom style="thin">
        <color auto="1"/>
      </bottom>
      <diagonal/>
    </border>
    <border>
      <left style="dotted">
        <color auto="1"/>
      </left>
      <right/>
      <top style="double">
        <color auto="1"/>
      </top>
      <bottom style="thin">
        <color auto="1"/>
      </bottom>
      <diagonal/>
    </border>
    <border>
      <left style="medium">
        <color auto="1"/>
      </left>
      <right/>
      <top/>
      <bottom style="thin">
        <color auto="1"/>
      </bottom>
      <diagonal/>
    </border>
    <border>
      <left style="dotted">
        <color auto="1"/>
      </left>
      <right/>
      <top style="thin">
        <color auto="1"/>
      </top>
      <bottom style="double">
        <color auto="1"/>
      </bottom>
      <diagonal/>
    </border>
    <border>
      <left style="thin">
        <color auto="1"/>
      </left>
      <right style="medium">
        <color auto="1"/>
      </right>
      <top/>
      <bottom/>
      <diagonal/>
    </border>
    <border>
      <left/>
      <right style="medium">
        <color auto="1"/>
      </right>
      <top style="double">
        <color auto="1"/>
      </top>
      <bottom style="double">
        <color auto="1"/>
      </bottom>
      <diagonal/>
    </border>
    <border>
      <left style="dotted">
        <color auto="1"/>
      </left>
      <right/>
      <top/>
      <bottom style="double">
        <color auto="1"/>
      </bottom>
      <diagonal/>
    </border>
    <border diagonalUp="1">
      <left style="dotted">
        <color auto="1"/>
      </left>
      <right/>
      <top style="double">
        <color auto="1"/>
      </top>
      <bottom style="double">
        <color auto="1"/>
      </bottom>
      <diagonal style="thin">
        <color auto="1"/>
      </diagonal>
    </border>
    <border>
      <left style="medium">
        <color auto="1"/>
      </left>
      <right/>
      <top style="double">
        <color auto="1"/>
      </top>
      <bottom style="medium">
        <color auto="1"/>
      </bottom>
      <diagonal/>
    </border>
    <border>
      <left/>
      <right style="medium">
        <color auto="1"/>
      </right>
      <top style="double">
        <color auto="1"/>
      </top>
      <bottom style="medium">
        <color auto="1"/>
      </bottom>
      <diagonal/>
    </border>
    <border>
      <left style="medium">
        <color auto="1"/>
      </left>
      <right/>
      <top style="double">
        <color auto="1"/>
      </top>
      <bottom/>
      <diagonal/>
    </border>
    <border>
      <left style="dotted">
        <color auto="1"/>
      </left>
      <right style="dotted">
        <color auto="1"/>
      </right>
      <top style="double">
        <color auto="1"/>
      </top>
      <bottom/>
      <diagonal/>
    </border>
    <border>
      <left style="dotted">
        <color auto="1"/>
      </left>
      <right style="dotted">
        <color auto="1"/>
      </right>
      <top/>
      <bottom/>
      <diagonal/>
    </border>
    <border diagonalUp="1">
      <left style="dotted">
        <color auto="1"/>
      </left>
      <right/>
      <top/>
      <bottom/>
      <diagonal style="thin">
        <color auto="1"/>
      </diagonal>
    </border>
    <border diagonalUp="1">
      <left style="dotted">
        <color auto="1"/>
      </left>
      <right/>
      <top style="double">
        <color auto="1"/>
      </top>
      <bottom/>
      <diagonal style="thin">
        <color auto="1"/>
      </diagonal>
    </border>
    <border>
      <left style="dotted">
        <color auto="1"/>
      </left>
      <right style="dotted">
        <color auto="1"/>
      </right>
      <top style="medium">
        <color auto="1"/>
      </top>
      <bottom style="medium">
        <color auto="1"/>
      </bottom>
      <diagonal/>
    </border>
    <border>
      <left style="dotted">
        <color auto="1"/>
      </left>
      <right/>
      <top style="medium">
        <color auto="1"/>
      </top>
      <bottom style="medium">
        <color auto="1"/>
      </bottom>
      <diagonal/>
    </border>
    <border diagonalUp="1">
      <left style="dotted">
        <color auto="1"/>
      </left>
      <right/>
      <top style="medium">
        <color auto="1"/>
      </top>
      <bottom style="medium">
        <color auto="1"/>
      </bottom>
      <diagonal style="thin">
        <color auto="1"/>
      </diagonal>
    </border>
    <border>
      <left/>
      <right/>
      <top style="medium">
        <color auto="1"/>
      </top>
      <bottom/>
      <diagonal/>
    </border>
    <border>
      <left style="medium">
        <color auto="1"/>
      </left>
      <right/>
      <top style="medium">
        <color auto="1"/>
      </top>
      <bottom style="thin">
        <color rgb="FF000000"/>
      </bottom>
      <diagonal/>
    </border>
    <border>
      <left/>
      <right style="medium">
        <color auto="1"/>
      </right>
      <top style="medium">
        <color auto="1"/>
      </top>
      <bottom style="thin">
        <color rgb="FF000000"/>
      </bottom>
      <diagonal/>
    </border>
    <border>
      <left style="medium">
        <color auto="1"/>
      </left>
      <right/>
      <top style="thin">
        <color rgb="FF000000"/>
      </top>
      <bottom style="thin">
        <color rgb="FF000000"/>
      </bottom>
      <diagonal/>
    </border>
    <border>
      <left/>
      <right style="medium">
        <color auto="1"/>
      </right>
      <top style="thin">
        <color rgb="FF000000"/>
      </top>
      <bottom style="thin">
        <color rgb="FF000000"/>
      </bottom>
      <diagonal/>
    </border>
    <border>
      <left style="medium">
        <color auto="1"/>
      </left>
      <right/>
      <top style="thin">
        <color rgb="FF000000"/>
      </top>
      <bottom/>
      <diagonal/>
    </border>
    <border>
      <left/>
      <right style="medium">
        <color auto="1"/>
      </right>
      <top style="thin">
        <color rgb="FF000000"/>
      </top>
      <bottom/>
      <diagonal/>
    </border>
    <border>
      <left/>
      <right style="medium">
        <color auto="1"/>
      </right>
      <top style="thin">
        <color auto="1"/>
      </top>
      <bottom style="medium">
        <color auto="1"/>
      </bottom>
      <diagonal/>
    </border>
    <border>
      <left style="dotted">
        <color auto="1"/>
      </left>
      <right style="medium">
        <color auto="1"/>
      </right>
      <top style="medium">
        <color auto="1"/>
      </top>
      <bottom style="medium">
        <color auto="1"/>
      </bottom>
      <diagonal/>
    </border>
    <border>
      <left style="dotted">
        <color auto="1"/>
      </left>
      <right style="medium">
        <color auto="1"/>
      </right>
      <top/>
      <bottom/>
      <diagonal/>
    </border>
    <border>
      <left style="dotted">
        <color auto="1"/>
      </left>
      <right style="medium">
        <color auto="1"/>
      </right>
      <top style="thin">
        <color auto="1"/>
      </top>
      <bottom/>
      <diagonal/>
    </border>
    <border>
      <left style="dotted">
        <color auto="1"/>
      </left>
      <right style="medium">
        <color auto="1"/>
      </right>
      <top style="double">
        <color auto="1"/>
      </top>
      <bottom style="double">
        <color auto="1"/>
      </bottom>
      <diagonal/>
    </border>
    <border>
      <left style="dotted">
        <color auto="1"/>
      </left>
      <right style="medium">
        <color auto="1"/>
      </right>
      <top style="thin">
        <color auto="1"/>
      </top>
      <bottom style="thin">
        <color auto="1"/>
      </bottom>
      <diagonal/>
    </border>
    <border>
      <left style="dotted">
        <color auto="1"/>
      </left>
      <right style="medium">
        <color auto="1"/>
      </right>
      <top style="double">
        <color auto="1"/>
      </top>
      <bottom style="thin">
        <color auto="1"/>
      </bottom>
      <diagonal/>
    </border>
    <border>
      <left style="dotted">
        <color auto="1"/>
      </left>
      <right style="medium">
        <color auto="1"/>
      </right>
      <top/>
      <bottom style="double">
        <color auto="1"/>
      </bottom>
      <diagonal/>
    </border>
    <border diagonalUp="1">
      <left style="dotted">
        <color auto="1"/>
      </left>
      <right style="medium">
        <color auto="1"/>
      </right>
      <top style="double">
        <color auto="1"/>
      </top>
      <bottom style="double">
        <color auto="1"/>
      </bottom>
      <diagonal style="thin">
        <color auto="1"/>
      </diagonal>
    </border>
    <border diagonalUp="1">
      <left style="dotted">
        <color auto="1"/>
      </left>
      <right style="medium">
        <color auto="1"/>
      </right>
      <top style="double">
        <color auto="1"/>
      </top>
      <bottom/>
      <diagonal style="thin">
        <color auto="1"/>
      </diagonal>
    </border>
    <border diagonalUp="1">
      <left style="dotted">
        <color auto="1"/>
      </left>
      <right style="medium">
        <color auto="1"/>
      </right>
      <top style="medium">
        <color auto="1"/>
      </top>
      <bottom style="medium">
        <color auto="1"/>
      </bottom>
      <diagonal style="thin">
        <color auto="1"/>
      </diagonal>
    </border>
    <border>
      <left style="dotted">
        <color auto="1"/>
      </left>
      <right style="medium">
        <color auto="1"/>
      </right>
      <top style="medium">
        <color auto="1"/>
      </top>
      <bottom style="thin">
        <color auto="1"/>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style="medium">
        <color rgb="FF000000"/>
      </bottom>
      <diagonal/>
    </border>
    <border>
      <left style="dotted">
        <color rgb="FF000000"/>
      </left>
      <right style="dotted">
        <color rgb="FF000000"/>
      </right>
      <top style="thin">
        <color rgb="FF000000"/>
      </top>
      <bottom style="medium">
        <color rgb="FF000000"/>
      </bottom>
      <diagonal/>
    </border>
    <border>
      <left style="dotted">
        <color rgb="FF000000"/>
      </left>
      <right style="dotted">
        <color rgb="FF000000"/>
      </right>
      <top/>
      <bottom style="medium">
        <color rgb="FF000000"/>
      </bottom>
      <diagonal/>
    </border>
    <border>
      <left/>
      <right/>
      <top/>
      <bottom style="medium">
        <color rgb="FF000000"/>
      </bottom>
      <diagonal/>
    </border>
    <border>
      <left style="dotted">
        <color rgb="FF000000"/>
      </left>
      <right style="medium">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style="thin">
        <color rgb="FF000000"/>
      </bottom>
      <diagonal/>
    </border>
    <border>
      <left style="dotted">
        <color rgb="FF000000"/>
      </left>
      <right style="dotted">
        <color rgb="FF000000"/>
      </right>
      <top style="medium">
        <color rgb="FF000000"/>
      </top>
      <bottom style="thin">
        <color rgb="FF000000"/>
      </bottom>
      <diagonal/>
    </border>
    <border>
      <left style="dotted">
        <color rgb="FF000000"/>
      </left>
      <right/>
      <top style="medium">
        <color rgb="FF000000"/>
      </top>
      <bottom style="thin">
        <color rgb="FF000000"/>
      </bottom>
      <diagonal/>
    </border>
    <border>
      <left style="dotted">
        <color rgb="FF000000"/>
      </left>
      <right style="medium">
        <color rgb="FF000000"/>
      </right>
      <top style="medium">
        <color rgb="FF000000"/>
      </top>
      <bottom style="thin">
        <color rgb="FF000000"/>
      </bottom>
      <diagonal/>
    </border>
    <border>
      <left style="medium">
        <color rgb="FF000000"/>
      </left>
      <right style="thin">
        <color rgb="FF000000"/>
      </right>
      <top/>
      <bottom/>
      <diagonal/>
    </border>
    <border>
      <left style="thin">
        <color rgb="FF000000"/>
      </left>
      <right style="medium">
        <color rgb="FF000000"/>
      </right>
      <top style="thin">
        <color rgb="FF000000"/>
      </top>
      <bottom/>
      <diagonal/>
    </border>
    <border>
      <left style="medium">
        <color rgb="FF000000"/>
      </left>
      <right/>
      <top style="thin">
        <color rgb="FF000000"/>
      </top>
      <bottom/>
      <diagonal/>
    </border>
    <border>
      <left style="dotted">
        <color rgb="FF000000"/>
      </left>
      <right style="dotted">
        <color rgb="FF000000"/>
      </right>
      <top style="thin">
        <color rgb="FF000000"/>
      </top>
      <bottom/>
      <diagonal/>
    </border>
    <border>
      <left style="dotted">
        <color rgb="FF000000"/>
      </left>
      <right/>
      <top style="thin">
        <color rgb="FF000000"/>
      </top>
      <bottom/>
      <diagonal/>
    </border>
    <border>
      <left style="dotted">
        <color rgb="FF000000"/>
      </left>
      <right style="medium">
        <color rgb="FF000000"/>
      </right>
      <top style="thin">
        <color rgb="FF000000"/>
      </top>
      <bottom/>
      <diagonal/>
    </border>
    <border>
      <left style="medium">
        <color rgb="FF000000"/>
      </left>
      <right style="thin">
        <color rgb="FF000000"/>
      </right>
      <top/>
      <bottom style="double">
        <color rgb="FF000000"/>
      </bottom>
      <diagonal/>
    </border>
    <border>
      <left style="thin">
        <color rgb="FF000000"/>
      </left>
      <right style="medium">
        <color rgb="FF000000"/>
      </right>
      <top style="double">
        <color rgb="FF000000"/>
      </top>
      <bottom style="double">
        <color rgb="FF000000"/>
      </bottom>
      <diagonal/>
    </border>
    <border>
      <left style="medium">
        <color rgb="FF000000"/>
      </left>
      <right/>
      <top style="double">
        <color rgb="FF000000"/>
      </top>
      <bottom style="double">
        <color rgb="FF000000"/>
      </bottom>
      <diagonal/>
    </border>
    <border>
      <left style="dotted">
        <color rgb="FF000000"/>
      </left>
      <right style="dotted">
        <color rgb="FF000000"/>
      </right>
      <top style="double">
        <color rgb="FF000000"/>
      </top>
      <bottom style="double">
        <color rgb="FF000000"/>
      </bottom>
      <diagonal/>
    </border>
    <border>
      <left style="dotted">
        <color rgb="FF000000"/>
      </left>
      <right/>
      <top style="double">
        <color rgb="FF000000"/>
      </top>
      <bottom style="double">
        <color rgb="FF000000"/>
      </bottom>
      <diagonal/>
    </border>
    <border>
      <left style="dotted">
        <color rgb="FF000000"/>
      </left>
      <right style="medium">
        <color rgb="FF000000"/>
      </right>
      <top style="double">
        <color rgb="FF000000"/>
      </top>
      <bottom style="double">
        <color rgb="FF000000"/>
      </bottom>
      <diagonal/>
    </border>
    <border>
      <left style="medium">
        <color rgb="FF000000"/>
      </left>
      <right style="thin">
        <color rgb="FF000000"/>
      </right>
      <top style="double">
        <color rgb="FF000000"/>
      </top>
      <bottom/>
      <diagonal/>
    </border>
    <border>
      <left style="thin">
        <color rgb="FF000000"/>
      </left>
      <right style="medium">
        <color rgb="FF000000"/>
      </right>
      <top/>
      <bottom style="thin">
        <color rgb="FF000000"/>
      </bottom>
      <diagonal/>
    </border>
    <border>
      <left style="medium">
        <color rgb="FF000000"/>
      </left>
      <right/>
      <top style="double">
        <color rgb="FF000000"/>
      </top>
      <bottom style="thin">
        <color rgb="FF000000"/>
      </bottom>
      <diagonal/>
    </border>
    <border>
      <left style="dotted">
        <color rgb="FF000000"/>
      </left>
      <right style="dotted">
        <color rgb="FF000000"/>
      </right>
      <top style="double">
        <color rgb="FF000000"/>
      </top>
      <bottom style="thin">
        <color rgb="FF000000"/>
      </bottom>
      <diagonal/>
    </border>
    <border>
      <left style="dotted">
        <color rgb="FF000000"/>
      </left>
      <right style="medium">
        <color rgb="FF000000"/>
      </right>
      <top/>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dotted">
        <color rgb="FF000000"/>
      </left>
      <right style="dotted">
        <color rgb="FF000000"/>
      </right>
      <top style="thin">
        <color rgb="FF000000"/>
      </top>
      <bottom style="thin">
        <color rgb="FF000000"/>
      </bottom>
      <diagonal/>
    </border>
    <border>
      <left style="dotted">
        <color rgb="FF000000"/>
      </left>
      <right/>
      <top style="thin">
        <color rgb="FF000000"/>
      </top>
      <bottom style="thin">
        <color rgb="FF000000"/>
      </bottom>
      <diagonal/>
    </border>
    <border>
      <left style="dotted">
        <color rgb="FF000000"/>
      </left>
      <right style="medium">
        <color rgb="FF000000"/>
      </right>
      <top style="thin">
        <color rgb="FF000000"/>
      </top>
      <bottom style="thin">
        <color rgb="FF000000"/>
      </bottom>
      <diagonal/>
    </border>
    <border>
      <left style="medium">
        <color rgb="FF000000"/>
      </left>
      <right/>
      <top style="thin">
        <color rgb="FF000000"/>
      </top>
      <bottom style="double">
        <color rgb="FF000000"/>
      </bottom>
      <diagonal/>
    </border>
    <border>
      <left style="dotted">
        <color rgb="FF000000"/>
      </left>
      <right style="dotted">
        <color rgb="FF000000"/>
      </right>
      <top style="thin">
        <color rgb="FF000000"/>
      </top>
      <bottom style="double">
        <color rgb="FF000000"/>
      </bottom>
      <diagonal/>
    </border>
    <border>
      <left style="dotted">
        <color rgb="FF000000"/>
      </left>
      <right style="dotted">
        <color rgb="FF000000"/>
      </right>
      <top/>
      <bottom style="thin">
        <color rgb="FF000000"/>
      </bottom>
      <diagonal/>
    </border>
    <border>
      <left style="dotted">
        <color rgb="FF000000"/>
      </left>
      <right/>
      <top/>
      <bottom style="thin">
        <color rgb="FF000000"/>
      </bottom>
      <diagonal/>
    </border>
    <border>
      <left style="dotted">
        <color rgb="FF000000"/>
      </left>
      <right/>
      <top style="double">
        <color rgb="FF000000"/>
      </top>
      <bottom style="thin">
        <color rgb="FF000000"/>
      </bottom>
      <diagonal/>
    </border>
    <border>
      <left style="dotted">
        <color rgb="FF000000"/>
      </left>
      <right/>
      <top style="thin">
        <color rgb="FF000000"/>
      </top>
      <bottom style="double">
        <color rgb="FF000000"/>
      </bottom>
      <diagonal/>
    </border>
    <border>
      <left style="thin">
        <color rgb="FF000000"/>
      </left>
      <right style="medium">
        <color rgb="FF000000"/>
      </right>
      <top/>
      <bottom/>
      <diagonal/>
    </border>
    <border>
      <left style="dotted">
        <color rgb="FF000000"/>
      </left>
      <right style="dotted">
        <color rgb="FF000000"/>
      </right>
      <top/>
      <bottom style="double">
        <color rgb="FF000000"/>
      </bottom>
      <diagonal/>
    </border>
    <border>
      <left style="dotted">
        <color rgb="FF000000"/>
      </left>
      <right style="medium">
        <color rgb="FF000000"/>
      </right>
      <top style="double">
        <color rgb="FF000000"/>
      </top>
      <bottom style="thin">
        <color rgb="FF000000"/>
      </bottom>
      <diagonal/>
    </border>
    <border>
      <left/>
      <right style="medium">
        <color rgb="FF000000"/>
      </right>
      <top style="double">
        <color rgb="FF000000"/>
      </top>
      <bottom style="double">
        <color rgb="FF000000"/>
      </bottom>
      <diagonal/>
    </border>
    <border>
      <left style="dotted">
        <color rgb="FF000000"/>
      </left>
      <right/>
      <top/>
      <bottom style="double">
        <color rgb="FF000000"/>
      </bottom>
      <diagonal/>
    </border>
    <border diagonalUp="1">
      <left style="dotted">
        <color rgb="FF000000"/>
      </left>
      <right/>
      <top style="double">
        <color rgb="FF000000"/>
      </top>
      <bottom style="double">
        <color rgb="FF000000"/>
      </bottom>
      <diagonal style="thin">
        <color rgb="FF000000"/>
      </diagonal>
    </border>
    <border>
      <left style="medium">
        <color rgb="FF000000"/>
      </left>
      <right/>
      <top style="double">
        <color rgb="FF000000"/>
      </top>
      <bottom style="medium">
        <color rgb="FF000000"/>
      </bottom>
      <diagonal/>
    </border>
    <border>
      <left/>
      <right style="medium">
        <color rgb="FF000000"/>
      </right>
      <top style="double">
        <color rgb="FF000000"/>
      </top>
      <bottom style="medium">
        <color rgb="FF000000"/>
      </bottom>
      <diagonal/>
    </border>
    <border>
      <left style="dotted">
        <color rgb="FF000000"/>
      </left>
      <right style="dotted">
        <color rgb="FF000000"/>
      </right>
      <top/>
      <bottom/>
      <diagonal/>
    </border>
    <border>
      <left style="dotted">
        <color rgb="FF000000"/>
      </left>
      <right/>
      <top/>
      <bottom/>
      <diagonal/>
    </border>
    <border diagonalUp="1">
      <left style="dotted">
        <color rgb="FF000000"/>
      </left>
      <right/>
      <top/>
      <bottom/>
      <diagonal style="thin">
        <color rgb="FF000000"/>
      </diagonal>
    </border>
    <border diagonalUp="1">
      <left style="dotted">
        <color rgb="FF000000"/>
      </left>
      <right/>
      <top style="double">
        <color rgb="FF000000"/>
      </top>
      <bottom/>
      <diagonal style="thin">
        <color rgb="FF000000"/>
      </diagonal>
    </border>
    <border>
      <left/>
      <right style="medium">
        <color rgb="FF000000"/>
      </right>
      <top style="medium">
        <color rgb="FF000000"/>
      </top>
      <bottom style="medium">
        <color rgb="FF000000"/>
      </bottom>
      <diagonal/>
    </border>
    <border>
      <left style="dotted">
        <color rgb="FF000000"/>
      </left>
      <right style="dotted">
        <color rgb="FF000000"/>
      </right>
      <top style="medium">
        <color rgb="FF000000"/>
      </top>
      <bottom style="medium">
        <color rgb="FF000000"/>
      </bottom>
      <diagonal/>
    </border>
    <border>
      <left style="dotted">
        <color rgb="FF000000"/>
      </left>
      <right/>
      <top style="medium">
        <color rgb="FF000000"/>
      </top>
      <bottom style="medium">
        <color rgb="FF000000"/>
      </bottom>
      <diagonal/>
    </border>
    <border>
      <left style="dotted">
        <color rgb="FF000000"/>
      </left>
      <right style="medium">
        <color rgb="FF000000"/>
      </right>
      <top style="medium">
        <color rgb="FF000000"/>
      </top>
      <bottom style="medium">
        <color rgb="FF000000"/>
      </bottom>
      <diagonal/>
    </border>
    <border>
      <left/>
      <right style="dotted">
        <color rgb="FF000000"/>
      </right>
      <top style="medium">
        <color rgb="FF000000"/>
      </top>
      <bottom style="medium">
        <color rgb="FF000000"/>
      </bottom>
      <diagonal/>
    </border>
    <border>
      <left/>
      <right style="dotted">
        <color rgb="FF000000"/>
      </right>
      <top style="medium">
        <color rgb="FF000000"/>
      </top>
      <bottom style="thin">
        <color rgb="FF000000"/>
      </bottom>
      <diagonal/>
    </border>
    <border>
      <left/>
      <right/>
      <top style="thin">
        <color rgb="FF000000"/>
      </top>
      <bottom style="thin">
        <color rgb="FF000000"/>
      </bottom>
      <diagonal/>
    </border>
    <border>
      <left/>
      <right style="dotted">
        <color rgb="FF000000"/>
      </right>
      <top style="thin">
        <color rgb="FF000000"/>
      </top>
      <bottom style="thin">
        <color rgb="FF000000"/>
      </bottom>
      <diagonal/>
    </border>
    <border>
      <left style="medium">
        <color auto="1"/>
      </left>
      <right/>
      <top style="thin">
        <color rgb="FF000000"/>
      </top>
      <bottom style="medium">
        <color auto="1"/>
      </bottom>
      <diagonal/>
    </border>
    <border>
      <left/>
      <right style="medium">
        <color auto="1"/>
      </right>
      <top style="thin">
        <color rgb="FF000000"/>
      </top>
      <bottom style="medium">
        <color auto="1"/>
      </bottom>
      <diagonal/>
    </border>
    <border>
      <left/>
      <right style="dotted">
        <color rgb="FF000000"/>
      </right>
      <top/>
      <bottom style="medium">
        <color rgb="FF000000"/>
      </bottom>
      <diagonal/>
    </border>
    <border>
      <left style="dotted">
        <color rgb="FF000000"/>
      </left>
      <right/>
      <top/>
      <bottom style="medium">
        <color rgb="FF000000"/>
      </bottom>
      <diagonal/>
    </border>
    <border>
      <left/>
      <right style="medium">
        <color rgb="FF000000"/>
      </right>
      <top style="thin">
        <color rgb="FF000000"/>
      </top>
      <bottom style="thin">
        <color rgb="FF000000"/>
      </bottom>
      <diagonal/>
    </border>
    <border diagonalUp="1">
      <left style="dotted">
        <color rgb="FF000000"/>
      </left>
      <right style="medium">
        <color rgb="FF000000"/>
      </right>
      <top style="double">
        <color rgb="FF000000"/>
      </top>
      <bottom style="double">
        <color rgb="FF000000"/>
      </bottom>
      <diagonal style="thin">
        <color rgb="FF000000"/>
      </diagonal>
    </border>
    <border diagonalUp="1">
      <left style="dotted">
        <color rgb="FF000000"/>
      </left>
      <right style="medium">
        <color rgb="FF000000"/>
      </right>
      <top style="double">
        <color rgb="FF000000"/>
      </top>
      <bottom/>
      <diagonal style="thin">
        <color rgb="FF000000"/>
      </diagonal>
    </border>
    <border>
      <left/>
      <right/>
      <top style="thin">
        <color rgb="FF000000"/>
      </top>
      <bottom/>
      <diagonal/>
    </border>
    <border>
      <left/>
      <right/>
      <top style="thin">
        <color rgb="FF000000"/>
      </top>
      <bottom style="medium">
        <color auto="1"/>
      </bottom>
      <diagonal/>
    </border>
    <border>
      <left/>
      <right style="dotted">
        <color rgb="FF000000"/>
      </right>
      <top style="thin">
        <color rgb="FF000000"/>
      </top>
      <bottom style="medium">
        <color auto="1"/>
      </bottom>
      <diagonal/>
    </border>
    <border>
      <left style="dotted">
        <color rgb="FF000000"/>
      </left>
      <right/>
      <top style="thin">
        <color rgb="FF000000"/>
      </top>
      <bottom style="medium">
        <color auto="1"/>
      </bottom>
      <diagonal/>
    </border>
  </borders>
  <cellStyleXfs count="4">
    <xf numFmtId="0" fontId="0" fillId="0" borderId="0"/>
    <xf numFmtId="0" fontId="2" fillId="0" borderId="0">
      <alignment vertical="center"/>
    </xf>
    <xf numFmtId="38" fontId="23" fillId="0" borderId="0" applyFont="0" applyFill="0" applyBorder="0" applyAlignment="0" applyProtection="0">
      <alignment vertical="center"/>
    </xf>
    <xf numFmtId="9" fontId="23" fillId="0" borderId="0" applyFont="0" applyFill="0" applyBorder="0" applyAlignment="0" applyProtection="0">
      <alignment vertical="center"/>
    </xf>
  </cellStyleXfs>
  <cellXfs count="321">
    <xf numFmtId="0" fontId="0" fillId="0" borderId="0" xfId="0"/>
    <xf numFmtId="0" fontId="0" fillId="0" borderId="0" xfId="0" applyAlignment="1">
      <alignment vertical="center" shrinkToFit="1"/>
    </xf>
    <xf numFmtId="0" fontId="1" fillId="0" borderId="0" xfId="0" applyFont="1" applyAlignment="1">
      <alignment vertical="center" textRotation="255" shrinkToFit="1"/>
    </xf>
    <xf numFmtId="0" fontId="0" fillId="0" borderId="0" xfId="0" applyAlignment="1">
      <alignment horizontal="center" vertical="center" shrinkToFit="1"/>
    </xf>
    <xf numFmtId="38" fontId="2" fillId="0" borderId="0" xfId="2" applyFont="1" applyAlignment="1">
      <alignment horizontal="right" vertical="center" shrinkToFit="1"/>
    </xf>
    <xf numFmtId="0" fontId="0" fillId="0" borderId="0" xfId="0" applyAlignment="1">
      <alignment vertical="center"/>
    </xf>
    <xf numFmtId="0" fontId="3" fillId="0" borderId="0" xfId="0" applyFont="1" applyAlignment="1">
      <alignment horizontal="center" vertical="center"/>
    </xf>
    <xf numFmtId="0" fontId="0" fillId="0" borderId="0" xfId="0" applyAlignment="1">
      <alignment horizontal="center" vertical="center"/>
    </xf>
    <xf numFmtId="0" fontId="4" fillId="2" borderId="10" xfId="2" applyNumberFormat="1" applyFont="1" applyFill="1" applyBorder="1" applyAlignment="1">
      <alignment horizontal="center" vertical="center" shrinkToFit="1"/>
    </xf>
    <xf numFmtId="0" fontId="4" fillId="2" borderId="11" xfId="2" applyNumberFormat="1" applyFont="1" applyFill="1" applyBorder="1" applyAlignment="1">
      <alignment horizontal="center" vertical="center" shrinkToFit="1"/>
    </xf>
    <xf numFmtId="0" fontId="4" fillId="2" borderId="12" xfId="0" applyFont="1" applyFill="1" applyBorder="1" applyAlignment="1" applyProtection="1">
      <alignment horizontal="center" vertical="center" wrapText="1" shrinkToFit="1"/>
      <protection locked="0"/>
    </xf>
    <xf numFmtId="0" fontId="4" fillId="2" borderId="13" xfId="0" applyFont="1" applyFill="1" applyBorder="1" applyAlignment="1" applyProtection="1">
      <alignment horizontal="center" vertical="center" wrapText="1" shrinkToFit="1"/>
      <protection locked="0"/>
    </xf>
    <xf numFmtId="0" fontId="4" fillId="2" borderId="14" xfId="0" applyFont="1" applyFill="1" applyBorder="1" applyAlignment="1" applyProtection="1">
      <alignment horizontal="center" vertical="center" wrapText="1" shrinkToFit="1"/>
      <protection locked="0"/>
    </xf>
    <xf numFmtId="0" fontId="0" fillId="0" borderId="16" xfId="0" applyBorder="1" applyAlignment="1" applyProtection="1">
      <alignment horizontal="center" vertical="center" shrinkToFit="1"/>
      <protection locked="0"/>
    </xf>
    <xf numFmtId="38" fontId="2" fillId="0" borderId="17" xfId="2" applyFont="1" applyBorder="1" applyAlignment="1">
      <alignment horizontal="right" vertical="center" shrinkToFit="1"/>
    </xf>
    <xf numFmtId="38" fontId="2" fillId="0" borderId="18" xfId="2" applyFont="1" applyBorder="1" applyAlignment="1">
      <alignment horizontal="right" vertical="center" shrinkToFit="1"/>
    </xf>
    <xf numFmtId="176" fontId="2" fillId="3" borderId="18" xfId="3" applyNumberFormat="1" applyFont="1" applyFill="1" applyBorder="1" applyAlignment="1">
      <alignment horizontal="right" vertical="center" shrinkToFit="1"/>
    </xf>
    <xf numFmtId="176" fontId="2" fillId="3" borderId="19" xfId="3" applyNumberFormat="1" applyFont="1" applyFill="1" applyBorder="1" applyAlignment="1">
      <alignment horizontal="right" vertical="center" shrinkToFit="1"/>
    </xf>
    <xf numFmtId="0" fontId="0" fillId="0" borderId="21" xfId="0" applyBorder="1" applyAlignment="1" applyProtection="1">
      <alignment horizontal="center" vertical="center" shrinkToFit="1"/>
      <protection locked="0"/>
    </xf>
    <xf numFmtId="38" fontId="2" fillId="0" borderId="22" xfId="2" applyFont="1" applyBorder="1" applyAlignment="1">
      <alignment horizontal="right" vertical="center" shrinkToFit="1"/>
    </xf>
    <xf numFmtId="176" fontId="2" fillId="3" borderId="22" xfId="3" applyNumberFormat="1" applyFont="1" applyFill="1" applyBorder="1" applyAlignment="1">
      <alignment horizontal="right" vertical="center" shrinkToFit="1"/>
    </xf>
    <xf numFmtId="176" fontId="2" fillId="3" borderId="23" xfId="3" applyNumberFormat="1" applyFont="1" applyFill="1" applyBorder="1" applyAlignment="1">
      <alignment horizontal="right" vertical="center" shrinkToFit="1"/>
    </xf>
    <xf numFmtId="0" fontId="0" fillId="2" borderId="25" xfId="0" applyFill="1" applyBorder="1" applyAlignment="1" applyProtection="1">
      <alignment horizontal="center" vertical="center" shrinkToFit="1"/>
      <protection locked="0"/>
    </xf>
    <xf numFmtId="38" fontId="2" fillId="2" borderId="26" xfId="2" applyFont="1" applyFill="1" applyBorder="1" applyAlignment="1">
      <alignment horizontal="right" vertical="center" shrinkToFit="1"/>
    </xf>
    <xf numFmtId="38" fontId="2" fillId="2" borderId="27" xfId="2" applyFont="1" applyFill="1" applyBorder="1" applyAlignment="1">
      <alignment horizontal="right" vertical="center" shrinkToFit="1"/>
    </xf>
    <xf numFmtId="176" fontId="2" fillId="2" borderId="27" xfId="3" applyNumberFormat="1" applyFont="1" applyFill="1" applyBorder="1" applyAlignment="1">
      <alignment horizontal="right" vertical="center" shrinkToFit="1"/>
    </xf>
    <xf numFmtId="176" fontId="2" fillId="2" borderId="28" xfId="3" applyNumberFormat="1" applyFont="1" applyFill="1" applyBorder="1" applyAlignment="1">
      <alignment horizontal="right" vertical="center" shrinkToFit="1"/>
    </xf>
    <xf numFmtId="0" fontId="0" fillId="0" borderId="30" xfId="0" applyBorder="1" applyAlignment="1" applyProtection="1">
      <alignment horizontal="center" vertical="center" shrinkToFit="1"/>
      <protection locked="0"/>
    </xf>
    <xf numFmtId="176" fontId="2" fillId="3" borderId="31" xfId="3" applyNumberFormat="1" applyFont="1" applyFill="1" applyBorder="1" applyAlignment="1">
      <alignment horizontal="right" vertical="center" shrinkToFit="1"/>
    </xf>
    <xf numFmtId="0" fontId="0" fillId="0" borderId="32" xfId="0" applyBorder="1" applyAlignment="1" applyProtection="1">
      <alignment horizontal="center" vertical="center" shrinkToFit="1"/>
      <protection locked="0"/>
    </xf>
    <xf numFmtId="38" fontId="2" fillId="0" borderId="33" xfId="2" applyFont="1" applyBorder="1" applyAlignment="1">
      <alignment horizontal="right" vertical="center" shrinkToFit="1"/>
    </xf>
    <xf numFmtId="38" fontId="2" fillId="0" borderId="34" xfId="2" applyFont="1" applyBorder="1" applyAlignment="1">
      <alignment horizontal="right" vertical="center" shrinkToFit="1"/>
    </xf>
    <xf numFmtId="176" fontId="2" fillId="3" borderId="34" xfId="3" applyNumberFormat="1" applyFont="1" applyFill="1" applyBorder="1" applyAlignment="1">
      <alignment horizontal="right" vertical="center" shrinkToFit="1"/>
    </xf>
    <xf numFmtId="176" fontId="2" fillId="3" borderId="35" xfId="3" applyNumberFormat="1" applyFont="1" applyFill="1" applyBorder="1" applyAlignment="1">
      <alignment horizontal="right" vertical="center" shrinkToFit="1"/>
    </xf>
    <xf numFmtId="38" fontId="2" fillId="0" borderId="36" xfId="2" applyFont="1" applyBorder="1" applyAlignment="1">
      <alignment horizontal="right" vertical="center" shrinkToFit="1"/>
    </xf>
    <xf numFmtId="38" fontId="2" fillId="0" borderId="37" xfId="2" applyFont="1" applyBorder="1" applyAlignment="1">
      <alignment horizontal="right" vertical="center" shrinkToFit="1"/>
    </xf>
    <xf numFmtId="176" fontId="2" fillId="3" borderId="38" xfId="3" applyNumberFormat="1" applyFont="1" applyFill="1" applyBorder="1" applyAlignment="1">
      <alignment horizontal="right" vertical="center" shrinkToFit="1"/>
    </xf>
    <xf numFmtId="176" fontId="2" fillId="3" borderId="39" xfId="3" applyNumberFormat="1" applyFont="1" applyFill="1" applyBorder="1" applyAlignment="1">
      <alignment horizontal="right" vertical="center" shrinkToFit="1"/>
    </xf>
    <xf numFmtId="38" fontId="2" fillId="0" borderId="40" xfId="2" applyFont="1" applyBorder="1" applyAlignment="1">
      <alignment horizontal="right" vertical="center" shrinkToFit="1"/>
    </xf>
    <xf numFmtId="38" fontId="2" fillId="0" borderId="41" xfId="2" applyFont="1" applyBorder="1" applyAlignment="1">
      <alignment horizontal="right" vertical="center" shrinkToFit="1"/>
    </xf>
    <xf numFmtId="176" fontId="2" fillId="3" borderId="41" xfId="3" applyNumberFormat="1" applyFont="1" applyFill="1" applyBorder="1" applyAlignment="1">
      <alignment horizontal="right" vertical="center" shrinkToFit="1"/>
    </xf>
    <xf numFmtId="176" fontId="2" fillId="3" borderId="42" xfId="3" applyNumberFormat="1" applyFont="1" applyFill="1" applyBorder="1" applyAlignment="1">
      <alignment horizontal="right" vertical="center" shrinkToFit="1"/>
    </xf>
    <xf numFmtId="38" fontId="2" fillId="0" borderId="43" xfId="2" applyFont="1" applyBorder="1" applyAlignment="1">
      <alignment horizontal="right" vertical="center" shrinkToFit="1"/>
    </xf>
    <xf numFmtId="38" fontId="2" fillId="0" borderId="38" xfId="2" applyFont="1" applyBorder="1" applyAlignment="1">
      <alignment horizontal="right" vertical="center" shrinkToFit="1"/>
    </xf>
    <xf numFmtId="176" fontId="2" fillId="3" borderId="37" xfId="3" applyNumberFormat="1" applyFont="1" applyFill="1" applyBorder="1" applyAlignment="1">
      <alignment horizontal="right" vertical="center" shrinkToFit="1"/>
    </xf>
    <xf numFmtId="176" fontId="2" fillId="3" borderId="44" xfId="3" applyNumberFormat="1" applyFont="1" applyFill="1" applyBorder="1" applyAlignment="1">
      <alignment horizontal="right" vertical="center" shrinkToFit="1"/>
    </xf>
    <xf numFmtId="0" fontId="0" fillId="0" borderId="32" xfId="0" applyBorder="1" applyAlignment="1" applyProtection="1">
      <alignment horizontal="center" vertical="center" wrapText="1" shrinkToFit="1"/>
      <protection locked="0"/>
    </xf>
    <xf numFmtId="0" fontId="0" fillId="0" borderId="45" xfId="0" applyBorder="1" applyAlignment="1" applyProtection="1">
      <alignment horizontal="center" vertical="center" shrinkToFit="1"/>
      <protection locked="0"/>
    </xf>
    <xf numFmtId="176" fontId="2" fillId="3" borderId="27" xfId="3" applyNumberFormat="1" applyFont="1" applyFill="1" applyBorder="1" applyAlignment="1">
      <alignment horizontal="right" vertical="center" shrinkToFit="1"/>
    </xf>
    <xf numFmtId="176" fontId="2" fillId="3" borderId="28" xfId="3" applyNumberFormat="1" applyFont="1" applyFill="1" applyBorder="1" applyAlignment="1">
      <alignment horizontal="right" vertical="center" shrinkToFit="1"/>
    </xf>
    <xf numFmtId="176" fontId="2" fillId="3" borderId="47" xfId="3" applyNumberFormat="1" applyFont="1" applyFill="1" applyBorder="1" applyAlignment="1">
      <alignment horizontal="right" vertical="center" shrinkToFit="1"/>
    </xf>
    <xf numFmtId="176" fontId="0" fillId="2" borderId="48" xfId="0" applyNumberFormat="1" applyFill="1" applyBorder="1" applyAlignment="1">
      <alignment vertical="center" shrinkToFit="1"/>
    </xf>
    <xf numFmtId="38" fontId="2" fillId="2" borderId="51" xfId="2" applyFont="1" applyFill="1" applyBorder="1" applyAlignment="1">
      <alignment horizontal="right" vertical="center" shrinkToFit="1"/>
    </xf>
    <xf numFmtId="38" fontId="2" fillId="2" borderId="52" xfId="2" applyFont="1" applyFill="1" applyBorder="1" applyAlignment="1">
      <alignment horizontal="right" vertical="center" shrinkToFit="1"/>
    </xf>
    <xf numFmtId="176" fontId="2" fillId="2" borderId="53" xfId="3" applyNumberFormat="1" applyFont="1" applyFill="1" applyBorder="1" applyAlignment="1">
      <alignment horizontal="right" vertical="center" shrinkToFit="1"/>
    </xf>
    <xf numFmtId="176" fontId="2" fillId="2" borderId="31" xfId="3" applyNumberFormat="1" applyFont="1" applyFill="1" applyBorder="1" applyAlignment="1">
      <alignment horizontal="right" vertical="center" shrinkToFit="1"/>
    </xf>
    <xf numFmtId="176" fontId="0" fillId="2" borderId="54" xfId="0" applyNumberFormat="1" applyFill="1" applyBorder="1" applyAlignment="1">
      <alignment vertical="center" shrinkToFit="1"/>
    </xf>
    <xf numFmtId="176" fontId="0" fillId="2" borderId="55" xfId="0" applyNumberFormat="1" applyFill="1" applyBorder="1" applyAlignment="1">
      <alignment vertical="center" shrinkToFit="1"/>
    </xf>
    <xf numFmtId="38" fontId="2" fillId="2" borderId="3" xfId="2" applyFont="1" applyFill="1" applyBorder="1" applyAlignment="1">
      <alignment horizontal="right" vertical="center" shrinkToFit="1"/>
    </xf>
    <xf numFmtId="38" fontId="2" fillId="2" borderId="56" xfId="2" applyFont="1" applyFill="1" applyBorder="1" applyAlignment="1">
      <alignment horizontal="right" vertical="center" shrinkToFit="1"/>
    </xf>
    <xf numFmtId="176" fontId="2" fillId="2" borderId="56" xfId="3" applyNumberFormat="1" applyFont="1" applyFill="1" applyBorder="1" applyAlignment="1">
      <alignment horizontal="right" vertical="center" shrinkToFit="1"/>
    </xf>
    <xf numFmtId="176" fontId="2" fillId="2" borderId="57" xfId="3" applyNumberFormat="1" applyFont="1" applyFill="1" applyBorder="1" applyAlignment="1">
      <alignment horizontal="right" vertical="center" shrinkToFit="1"/>
    </xf>
    <xf numFmtId="0" fontId="0" fillId="2" borderId="58" xfId="0" applyFill="1" applyBorder="1" applyAlignment="1">
      <alignment vertical="center" shrinkToFit="1"/>
    </xf>
    <xf numFmtId="0" fontId="1" fillId="0" borderId="59" xfId="0" applyFont="1" applyBorder="1" applyAlignment="1" applyProtection="1">
      <alignment horizontal="center" vertical="center" shrinkToFit="1"/>
      <protection locked="0"/>
    </xf>
    <xf numFmtId="0" fontId="1" fillId="0" borderId="0" xfId="0" applyFont="1" applyAlignment="1" applyProtection="1">
      <alignment horizontal="center" vertical="center" shrinkToFit="1"/>
      <protection locked="0"/>
    </xf>
    <xf numFmtId="38" fontId="4" fillId="0" borderId="59" xfId="2" applyFont="1" applyBorder="1" applyAlignment="1" applyProtection="1">
      <alignment horizontal="right" vertical="center" shrinkToFit="1"/>
      <protection locked="0"/>
    </xf>
    <xf numFmtId="38" fontId="4" fillId="0" borderId="0" xfId="2" applyFont="1" applyAlignment="1" applyProtection="1">
      <alignment horizontal="right" vertical="center" shrinkToFit="1"/>
      <protection locked="0"/>
    </xf>
    <xf numFmtId="0" fontId="4" fillId="0" borderId="59" xfId="3" applyNumberFormat="1" applyFont="1" applyBorder="1" applyAlignment="1">
      <alignment horizontal="right" vertical="center" shrinkToFit="1"/>
    </xf>
    <xf numFmtId="0" fontId="4" fillId="0" borderId="0" xfId="3" applyNumberFormat="1" applyFont="1" applyAlignment="1">
      <alignment horizontal="right" vertical="center" shrinkToFit="1"/>
    </xf>
    <xf numFmtId="0" fontId="4" fillId="0" borderId="0" xfId="0" applyFont="1" applyAlignment="1">
      <alignment vertical="center" shrinkToFit="1"/>
    </xf>
    <xf numFmtId="0" fontId="10" fillId="0" borderId="0" xfId="0" applyFont="1" applyAlignment="1" applyProtection="1">
      <alignment horizontal="center" vertical="center" wrapText="1" shrinkToFit="1"/>
      <protection locked="0"/>
    </xf>
    <xf numFmtId="0" fontId="11" fillId="0" borderId="0" xfId="2" applyNumberFormat="1" applyFont="1" applyAlignment="1">
      <alignment horizontal="center" vertical="center" shrinkToFit="1"/>
    </xf>
    <xf numFmtId="0" fontId="12" fillId="0" borderId="0" xfId="0" applyFont="1" applyAlignment="1">
      <alignment vertical="center" wrapText="1"/>
    </xf>
    <xf numFmtId="0" fontId="4" fillId="0" borderId="0" xfId="0" applyFont="1" applyAlignment="1">
      <alignment vertical="center"/>
    </xf>
    <xf numFmtId="0" fontId="4" fillId="2" borderId="67" xfId="0" applyFont="1" applyFill="1" applyBorder="1" applyAlignment="1" applyProtection="1">
      <alignment horizontal="center" vertical="center" wrapText="1" shrinkToFit="1"/>
      <protection locked="0"/>
    </xf>
    <xf numFmtId="176" fontId="0" fillId="2" borderId="74" xfId="0" applyNumberFormat="1" applyFill="1" applyBorder="1" applyAlignment="1">
      <alignment vertical="center" shrinkToFit="1"/>
    </xf>
    <xf numFmtId="176" fontId="0" fillId="2" borderId="75" xfId="0" applyNumberFormat="1" applyFill="1" applyBorder="1" applyAlignment="1">
      <alignment vertical="center" shrinkToFit="1"/>
    </xf>
    <xf numFmtId="0" fontId="0" fillId="2" borderId="76" xfId="0" applyFill="1" applyBorder="1" applyAlignment="1">
      <alignment vertical="center" shrinkToFit="1"/>
    </xf>
    <xf numFmtId="176" fontId="4" fillId="0" borderId="0" xfId="3" applyNumberFormat="1" applyFont="1" applyAlignment="1">
      <alignment horizontal="right" vertical="center" shrinkToFit="1"/>
    </xf>
    <xf numFmtId="0" fontId="4" fillId="2" borderId="56" xfId="0" applyFont="1" applyFill="1" applyBorder="1" applyAlignment="1" applyProtection="1">
      <alignment horizontal="center" vertical="center" wrapText="1" shrinkToFit="1"/>
      <protection locked="0"/>
    </xf>
    <xf numFmtId="176" fontId="2" fillId="3" borderId="77" xfId="3" applyNumberFormat="1" applyFont="1" applyFill="1" applyBorder="1" applyAlignment="1">
      <alignment horizontal="right" vertical="center" shrinkToFit="1"/>
    </xf>
    <xf numFmtId="176" fontId="2" fillId="3" borderId="69" xfId="3" applyNumberFormat="1" applyFont="1" applyFill="1" applyBorder="1" applyAlignment="1">
      <alignment horizontal="right" vertical="center" shrinkToFit="1"/>
    </xf>
    <xf numFmtId="176" fontId="2" fillId="2" borderId="70" xfId="3" applyNumberFormat="1" applyFont="1" applyFill="1" applyBorder="1" applyAlignment="1">
      <alignment horizontal="right" vertical="center" shrinkToFit="1"/>
    </xf>
    <xf numFmtId="176" fontId="2" fillId="3" borderId="68" xfId="3" applyNumberFormat="1" applyFont="1" applyFill="1" applyBorder="1" applyAlignment="1">
      <alignment horizontal="right" vertical="center" shrinkToFit="1"/>
    </xf>
    <xf numFmtId="176" fontId="2" fillId="3" borderId="71" xfId="3" applyNumberFormat="1" applyFont="1" applyFill="1" applyBorder="1" applyAlignment="1">
      <alignment horizontal="right" vertical="center" shrinkToFit="1"/>
    </xf>
    <xf numFmtId="176" fontId="2" fillId="3" borderId="72" xfId="3" applyNumberFormat="1" applyFont="1" applyFill="1" applyBorder="1" applyAlignment="1">
      <alignment horizontal="right" vertical="center" shrinkToFit="1"/>
    </xf>
    <xf numFmtId="176" fontId="2" fillId="3" borderId="70" xfId="3" applyNumberFormat="1" applyFont="1" applyFill="1" applyBorder="1" applyAlignment="1">
      <alignment horizontal="right" vertical="center" shrinkToFit="1"/>
    </xf>
    <xf numFmtId="0" fontId="4" fillId="0" borderId="0" xfId="0" applyFont="1" applyAlignment="1">
      <alignment vertical="center" wrapText="1"/>
    </xf>
    <xf numFmtId="0" fontId="12" fillId="0" borderId="0" xfId="0" applyFont="1" applyAlignment="1">
      <alignment horizontal="left" vertical="center" wrapText="1"/>
    </xf>
    <xf numFmtId="0" fontId="14" fillId="0" borderId="0" xfId="0" applyFont="1" applyAlignment="1">
      <alignment vertical="center"/>
    </xf>
    <xf numFmtId="0" fontId="15" fillId="0" borderId="0" xfId="0" applyFont="1" applyAlignment="1">
      <alignment vertical="center" wrapText="1"/>
    </xf>
    <xf numFmtId="0" fontId="16" fillId="0" borderId="0" xfId="0" applyFont="1" applyAlignment="1">
      <alignment horizontal="center" vertical="center" textRotation="255" shrinkToFit="1"/>
    </xf>
    <xf numFmtId="38" fontId="0" fillId="0" borderId="0" xfId="0" applyNumberFormat="1" applyAlignment="1">
      <alignment horizontal="center" vertical="center" shrinkToFit="1"/>
    </xf>
    <xf numFmtId="0" fontId="16" fillId="0" borderId="0" xfId="0" applyFont="1" applyAlignment="1">
      <alignment vertical="center" textRotation="255" shrinkToFit="1"/>
    </xf>
    <xf numFmtId="38" fontId="0" fillId="0" borderId="0" xfId="0" applyNumberFormat="1" applyAlignment="1">
      <alignment horizontal="right" vertical="center" shrinkToFit="1"/>
    </xf>
    <xf numFmtId="0" fontId="19" fillId="4" borderId="89" xfId="0" applyFont="1" applyFill="1" applyBorder="1" applyAlignment="1">
      <alignment horizontal="center" vertical="center" shrinkToFit="1"/>
    </xf>
    <xf numFmtId="0" fontId="19" fillId="4" borderId="90" xfId="0" applyFont="1" applyFill="1" applyBorder="1" applyAlignment="1">
      <alignment horizontal="center" vertical="center" shrinkToFit="1"/>
    </xf>
    <xf numFmtId="0" fontId="19" fillId="4" borderId="91" xfId="0" applyFont="1" applyFill="1" applyBorder="1" applyAlignment="1" applyProtection="1">
      <alignment horizontal="center" vertical="center" wrapText="1" shrinkToFit="1"/>
      <protection locked="0"/>
    </xf>
    <xf numFmtId="0" fontId="19" fillId="4" borderId="92" xfId="0" applyFont="1" applyFill="1" applyBorder="1" applyAlignment="1" applyProtection="1">
      <alignment horizontal="center" vertical="center" wrapText="1" shrinkToFit="1"/>
      <protection locked="0"/>
    </xf>
    <xf numFmtId="0" fontId="19" fillId="4" borderId="93" xfId="0" applyFont="1" applyFill="1" applyBorder="1" applyAlignment="1" applyProtection="1">
      <alignment horizontal="center" vertical="center" wrapText="1" shrinkToFit="1"/>
      <protection locked="0"/>
    </xf>
    <xf numFmtId="0" fontId="0" fillId="4" borderId="95" xfId="0" applyFill="1" applyBorder="1" applyAlignment="1">
      <alignment horizontal="center" vertical="center" shrinkToFit="1"/>
    </xf>
    <xf numFmtId="38" fontId="0" fillId="0" borderId="84" xfId="0" applyNumberFormat="1" applyBorder="1" applyAlignment="1">
      <alignment horizontal="right" vertical="center" shrinkToFit="1"/>
    </xf>
    <xf numFmtId="38" fontId="0" fillId="0" borderId="96" xfId="0" applyNumberFormat="1" applyBorder="1" applyAlignment="1">
      <alignment horizontal="right" vertical="center" shrinkToFit="1"/>
    </xf>
    <xf numFmtId="176" fontId="0" fillId="5" borderId="96" xfId="0" applyNumberFormat="1" applyFill="1" applyBorder="1" applyAlignment="1">
      <alignment horizontal="right" vertical="center" shrinkToFit="1"/>
    </xf>
    <xf numFmtId="176" fontId="0" fillId="5" borderId="97" xfId="0" applyNumberFormat="1" applyFill="1" applyBorder="1" applyAlignment="1">
      <alignment horizontal="right" vertical="center" shrinkToFit="1"/>
    </xf>
    <xf numFmtId="176" fontId="0" fillId="5" borderId="98" xfId="0" applyNumberFormat="1" applyFill="1" applyBorder="1" applyAlignment="1">
      <alignment horizontal="right" vertical="center" shrinkToFit="1"/>
    </xf>
    <xf numFmtId="0" fontId="0" fillId="4" borderId="100" xfId="0" applyFill="1" applyBorder="1" applyAlignment="1">
      <alignment horizontal="center" vertical="center" shrinkToFit="1"/>
    </xf>
    <xf numFmtId="38" fontId="0" fillId="0" borderId="101" xfId="0" applyNumberFormat="1" applyBorder="1" applyAlignment="1">
      <alignment horizontal="right" vertical="center" shrinkToFit="1"/>
    </xf>
    <xf numFmtId="38" fontId="0" fillId="0" borderId="102" xfId="0" applyNumberFormat="1" applyBorder="1" applyAlignment="1">
      <alignment horizontal="right" vertical="center" shrinkToFit="1"/>
    </xf>
    <xf numFmtId="176" fontId="0" fillId="5" borderId="102" xfId="0" applyNumberFormat="1" applyFill="1" applyBorder="1" applyAlignment="1">
      <alignment horizontal="right" vertical="center" shrinkToFit="1"/>
    </xf>
    <xf numFmtId="176" fontId="0" fillId="5" borderId="103" xfId="0" applyNumberFormat="1" applyFill="1" applyBorder="1" applyAlignment="1">
      <alignment horizontal="right" vertical="center" shrinkToFit="1"/>
    </xf>
    <xf numFmtId="176" fontId="0" fillId="5" borderId="104" xfId="0" applyNumberFormat="1" applyFill="1" applyBorder="1" applyAlignment="1">
      <alignment horizontal="right" vertical="center" shrinkToFit="1"/>
    </xf>
    <xf numFmtId="0" fontId="0" fillId="4" borderId="106" xfId="0" applyFill="1" applyBorder="1" applyAlignment="1">
      <alignment horizontal="center" vertical="center" shrinkToFit="1"/>
    </xf>
    <xf numFmtId="38" fontId="0" fillId="4" borderId="107" xfId="0" applyNumberFormat="1" applyFill="1" applyBorder="1" applyAlignment="1">
      <alignment horizontal="right" vertical="center" shrinkToFit="1"/>
    </xf>
    <xf numFmtId="38" fontId="0" fillId="4" borderId="108" xfId="0" applyNumberFormat="1" applyFill="1" applyBorder="1" applyAlignment="1">
      <alignment horizontal="right" vertical="center" shrinkToFit="1"/>
    </xf>
    <xf numFmtId="176" fontId="0" fillId="4" borderId="108" xfId="0" applyNumberFormat="1" applyFill="1" applyBorder="1" applyAlignment="1">
      <alignment horizontal="right" vertical="center" shrinkToFit="1"/>
    </xf>
    <xf numFmtId="176" fontId="0" fillId="4" borderId="109" xfId="0" applyNumberFormat="1" applyFill="1" applyBorder="1" applyAlignment="1">
      <alignment horizontal="right" vertical="center" shrinkToFit="1"/>
    </xf>
    <xf numFmtId="176" fontId="0" fillId="4" borderId="110" xfId="0" applyNumberFormat="1" applyFill="1" applyBorder="1" applyAlignment="1">
      <alignment horizontal="right" vertical="center" shrinkToFit="1"/>
    </xf>
    <xf numFmtId="0" fontId="0" fillId="4" borderId="112" xfId="0" applyFill="1" applyBorder="1" applyAlignment="1">
      <alignment horizontal="center" vertical="center" shrinkToFit="1"/>
    </xf>
    <xf numFmtId="38" fontId="0" fillId="0" borderId="113" xfId="0" applyNumberFormat="1" applyBorder="1" applyAlignment="1">
      <alignment horizontal="right" vertical="center" shrinkToFit="1"/>
    </xf>
    <xf numFmtId="38" fontId="0" fillId="0" borderId="114" xfId="0" applyNumberFormat="1" applyBorder="1" applyAlignment="1">
      <alignment horizontal="right" vertical="center" shrinkToFit="1"/>
    </xf>
    <xf numFmtId="176" fontId="0" fillId="5" borderId="115" xfId="0" applyNumberFormat="1" applyFill="1" applyBorder="1" applyAlignment="1">
      <alignment horizontal="right" vertical="center" shrinkToFit="1"/>
    </xf>
    <xf numFmtId="0" fontId="0" fillId="4" borderId="116" xfId="0" applyFill="1" applyBorder="1" applyAlignment="1">
      <alignment horizontal="center" vertical="center" shrinkToFit="1"/>
    </xf>
    <xf numFmtId="38" fontId="0" fillId="0" borderId="117" xfId="0" applyNumberFormat="1" applyBorder="1" applyAlignment="1">
      <alignment horizontal="right" vertical="center" shrinkToFit="1"/>
    </xf>
    <xf numFmtId="38" fontId="0" fillId="0" borderId="118" xfId="0" applyNumberFormat="1" applyBorder="1" applyAlignment="1">
      <alignment horizontal="right" vertical="center" shrinkToFit="1"/>
    </xf>
    <xf numFmtId="176" fontId="20" fillId="5" borderId="118" xfId="0" applyNumberFormat="1" applyFont="1" applyFill="1" applyBorder="1" applyAlignment="1">
      <alignment horizontal="right" vertical="center" shrinkToFit="1"/>
    </xf>
    <xf numFmtId="176" fontId="20" fillId="5" borderId="119" xfId="0" applyNumberFormat="1" applyFont="1" applyFill="1" applyBorder="1" applyAlignment="1">
      <alignment horizontal="right" vertical="center" shrinkToFit="1"/>
    </xf>
    <xf numFmtId="176" fontId="0" fillId="5" borderId="119" xfId="0" applyNumberFormat="1" applyFill="1" applyBorder="1" applyAlignment="1">
      <alignment horizontal="right" vertical="center" shrinkToFit="1"/>
    </xf>
    <xf numFmtId="176" fontId="0" fillId="5" borderId="120" xfId="0" applyNumberFormat="1" applyFill="1" applyBorder="1" applyAlignment="1">
      <alignment horizontal="right" vertical="center" shrinkToFit="1"/>
    </xf>
    <xf numFmtId="38" fontId="0" fillId="0" borderId="121" xfId="0" applyNumberFormat="1" applyBorder="1" applyAlignment="1">
      <alignment horizontal="right" vertical="center" shrinkToFit="1"/>
    </xf>
    <xf numFmtId="38" fontId="0" fillId="0" borderId="122" xfId="0" applyNumberFormat="1" applyBorder="1" applyAlignment="1">
      <alignment horizontal="right" vertical="center" shrinkToFit="1"/>
    </xf>
    <xf numFmtId="176" fontId="0" fillId="5" borderId="123" xfId="0" applyNumberFormat="1" applyFill="1" applyBorder="1" applyAlignment="1">
      <alignment horizontal="right" vertical="center" shrinkToFit="1"/>
    </xf>
    <xf numFmtId="176" fontId="0" fillId="5" borderId="124" xfId="0" applyNumberFormat="1" applyFill="1" applyBorder="1" applyAlignment="1">
      <alignment horizontal="right" vertical="center" shrinkToFit="1"/>
    </xf>
    <xf numFmtId="176" fontId="0" fillId="5" borderId="114" xfId="0" applyNumberFormat="1" applyFill="1" applyBorder="1" applyAlignment="1">
      <alignment horizontal="right" vertical="center" shrinkToFit="1"/>
    </xf>
    <xf numFmtId="176" fontId="0" fillId="5" borderId="125" xfId="0" applyNumberFormat="1" applyFill="1" applyBorder="1" applyAlignment="1">
      <alignment horizontal="right" vertical="center" shrinkToFit="1"/>
    </xf>
    <xf numFmtId="176" fontId="0" fillId="5" borderId="118" xfId="0" applyNumberFormat="1" applyFill="1" applyBorder="1" applyAlignment="1">
      <alignment horizontal="right" vertical="center" shrinkToFit="1"/>
    </xf>
    <xf numFmtId="176" fontId="0" fillId="5" borderId="122" xfId="0" applyNumberFormat="1" applyFill="1" applyBorder="1" applyAlignment="1">
      <alignment horizontal="right" vertical="center" shrinkToFit="1"/>
    </xf>
    <xf numFmtId="176" fontId="0" fillId="5" borderId="126" xfId="0" applyNumberFormat="1" applyFill="1" applyBorder="1" applyAlignment="1">
      <alignment horizontal="right" vertical="center" shrinkToFit="1"/>
    </xf>
    <xf numFmtId="176" fontId="20" fillId="5" borderId="96" xfId="0" applyNumberFormat="1" applyFont="1" applyFill="1" applyBorder="1" applyAlignment="1">
      <alignment horizontal="right" vertical="center" shrinkToFit="1"/>
    </xf>
    <xf numFmtId="176" fontId="20" fillId="5" borderId="97" xfId="0" applyNumberFormat="1" applyFont="1" applyFill="1" applyBorder="1" applyAlignment="1">
      <alignment horizontal="right" vertical="center" shrinkToFit="1"/>
    </xf>
    <xf numFmtId="0" fontId="21" fillId="4" borderId="116" xfId="0" applyFont="1" applyFill="1" applyBorder="1" applyAlignment="1">
      <alignment horizontal="center" vertical="center" wrapText="1" shrinkToFit="1"/>
    </xf>
    <xf numFmtId="0" fontId="0" fillId="4" borderId="127" xfId="0" applyFill="1" applyBorder="1" applyAlignment="1">
      <alignment horizontal="center" vertical="center" shrinkToFit="1"/>
    </xf>
    <xf numFmtId="176" fontId="0" fillId="0" borderId="128" xfId="0" applyNumberFormat="1" applyBorder="1" applyAlignment="1">
      <alignment horizontal="right" vertical="center" shrinkToFit="1"/>
    </xf>
    <xf numFmtId="176" fontId="0" fillId="5" borderId="129" xfId="0" applyNumberFormat="1" applyFill="1" applyBorder="1" applyAlignment="1">
      <alignment horizontal="right" vertical="center" shrinkToFit="1"/>
    </xf>
    <xf numFmtId="176" fontId="20" fillId="5" borderId="103" xfId="0" applyNumberFormat="1" applyFont="1" applyFill="1" applyBorder="1" applyAlignment="1">
      <alignment horizontal="right" vertical="center" shrinkToFit="1"/>
    </xf>
    <xf numFmtId="176" fontId="20" fillId="4" borderId="109" xfId="0" applyNumberFormat="1" applyFont="1" applyFill="1" applyBorder="1" applyAlignment="1">
      <alignment horizontal="right" vertical="center" shrinkToFit="1"/>
    </xf>
    <xf numFmtId="38" fontId="0" fillId="0" borderId="107" xfId="0" applyNumberFormat="1" applyBorder="1" applyAlignment="1">
      <alignment horizontal="right" vertical="center" shrinkToFit="1"/>
    </xf>
    <xf numFmtId="38" fontId="0" fillId="0" borderId="108" xfId="0" applyNumberFormat="1" applyBorder="1" applyAlignment="1">
      <alignment horizontal="right" vertical="center" shrinkToFit="1"/>
    </xf>
    <xf numFmtId="176" fontId="0" fillId="0" borderId="108" xfId="0" applyNumberFormat="1" applyBorder="1" applyAlignment="1">
      <alignment horizontal="right" vertical="center" shrinkToFit="1"/>
    </xf>
    <xf numFmtId="176" fontId="0" fillId="5" borderId="109" xfId="0" applyNumberFormat="1" applyFill="1" applyBorder="1" applyAlignment="1">
      <alignment horizontal="right" vertical="center" shrinkToFit="1"/>
    </xf>
    <xf numFmtId="176" fontId="0" fillId="5" borderId="110" xfId="0" applyNumberFormat="1" applyFill="1" applyBorder="1" applyAlignment="1">
      <alignment horizontal="right" vertical="center" shrinkToFit="1"/>
    </xf>
    <xf numFmtId="176" fontId="0" fillId="5" borderId="131" xfId="0" applyNumberFormat="1" applyFill="1" applyBorder="1" applyAlignment="1">
      <alignment horizontal="right" vertical="center" shrinkToFit="1"/>
    </xf>
    <xf numFmtId="176" fontId="0" fillId="4" borderId="132" xfId="0" applyNumberFormat="1" applyFill="1" applyBorder="1" applyAlignment="1">
      <alignment horizontal="right" vertical="center" shrinkToFit="1"/>
    </xf>
    <xf numFmtId="38" fontId="0" fillId="4" borderId="87" xfId="0" applyNumberFormat="1" applyFill="1" applyBorder="1" applyAlignment="1">
      <alignment horizontal="right" vertical="center" shrinkToFit="1"/>
    </xf>
    <xf numFmtId="38" fontId="0" fillId="4" borderId="91" xfId="0" applyNumberFormat="1" applyFill="1" applyBorder="1" applyAlignment="1">
      <alignment horizontal="right" vertical="center" shrinkToFit="1"/>
    </xf>
    <xf numFmtId="176" fontId="0" fillId="4" borderId="135" xfId="0" applyNumberFormat="1" applyFill="1" applyBorder="1" applyAlignment="1">
      <alignment horizontal="right" vertical="center" shrinkToFit="1"/>
    </xf>
    <xf numFmtId="176" fontId="0" fillId="4" borderId="136" xfId="0" applyNumberFormat="1" applyFill="1" applyBorder="1" applyAlignment="1">
      <alignment horizontal="right" vertical="center" shrinkToFit="1"/>
    </xf>
    <xf numFmtId="176" fontId="0" fillId="4" borderId="137" xfId="0" applyNumberFormat="1" applyFill="1" applyBorder="1" applyAlignment="1">
      <alignment horizontal="right" vertical="center" shrinkToFit="1"/>
    </xf>
    <xf numFmtId="176" fontId="0" fillId="4" borderId="138" xfId="0" applyNumberFormat="1" applyFill="1" applyBorder="1" applyAlignment="1">
      <alignment horizontal="right" vertical="center" shrinkToFit="1"/>
    </xf>
    <xf numFmtId="38" fontId="0" fillId="4" borderId="80" xfId="0" applyNumberFormat="1" applyFill="1" applyBorder="1" applyAlignment="1">
      <alignment horizontal="right" vertical="center" shrinkToFit="1"/>
    </xf>
    <xf numFmtId="38" fontId="0" fillId="4" borderId="140" xfId="0" applyNumberFormat="1" applyFill="1" applyBorder="1" applyAlignment="1">
      <alignment horizontal="right" vertical="center" shrinkToFit="1"/>
    </xf>
    <xf numFmtId="176" fontId="0" fillId="4" borderId="140" xfId="0" applyNumberFormat="1" applyFill="1" applyBorder="1" applyAlignment="1">
      <alignment horizontal="right" vertical="center" shrinkToFit="1"/>
    </xf>
    <xf numFmtId="176" fontId="0" fillId="4" borderId="141" xfId="0" applyNumberFormat="1" applyFill="1" applyBorder="1" applyAlignment="1">
      <alignment horizontal="right" vertical="center" shrinkToFit="1"/>
    </xf>
    <xf numFmtId="0" fontId="0" fillId="4" borderId="141" xfId="0" applyFill="1" applyBorder="1" applyAlignment="1">
      <alignment horizontal="right" vertical="center" shrinkToFit="1"/>
    </xf>
    <xf numFmtId="0" fontId="0" fillId="4" borderId="142" xfId="0" applyFill="1" applyBorder="1" applyAlignment="1">
      <alignment horizontal="right" vertical="center" shrinkToFit="1"/>
    </xf>
    <xf numFmtId="0" fontId="16" fillId="0" borderId="81" xfId="0" applyFont="1" applyBorder="1" applyAlignment="1" applyProtection="1">
      <alignment horizontal="center" vertical="center" shrinkToFit="1"/>
      <protection locked="0"/>
    </xf>
    <xf numFmtId="0" fontId="16" fillId="0" borderId="92" xfId="0" applyFont="1" applyBorder="1" applyAlignment="1" applyProtection="1">
      <alignment horizontal="center" vertical="center" shrinkToFit="1"/>
      <protection locked="0"/>
    </xf>
    <xf numFmtId="38" fontId="19" fillId="0" borderId="81" xfId="0" applyNumberFormat="1" applyFont="1" applyBorder="1" applyAlignment="1" applyProtection="1">
      <alignment horizontal="right" vertical="center" shrinkToFit="1"/>
      <protection locked="0"/>
    </xf>
    <xf numFmtId="38" fontId="19" fillId="0" borderId="92" xfId="0" applyNumberFormat="1" applyFont="1" applyBorder="1" applyAlignment="1" applyProtection="1">
      <alignment horizontal="right" vertical="center" shrinkToFit="1"/>
      <protection locked="0"/>
    </xf>
    <xf numFmtId="0" fontId="19" fillId="0" borderId="81" xfId="0" applyFont="1" applyBorder="1" applyAlignment="1">
      <alignment horizontal="right" vertical="center" shrinkToFit="1"/>
    </xf>
    <xf numFmtId="0" fontId="19" fillId="0" borderId="92" xfId="0" applyFont="1" applyBorder="1" applyAlignment="1">
      <alignment horizontal="right" vertical="center" shrinkToFit="1"/>
    </xf>
    <xf numFmtId="0" fontId="19" fillId="0" borderId="92" xfId="0" applyFont="1" applyBorder="1" applyAlignment="1">
      <alignment vertical="center" shrinkToFit="1"/>
    </xf>
    <xf numFmtId="0" fontId="19" fillId="0" borderId="0" xfId="0" applyFont="1" applyAlignment="1">
      <alignment vertical="center" shrinkToFit="1"/>
    </xf>
    <xf numFmtId="0" fontId="19" fillId="0" borderId="0" xfId="0" applyFont="1" applyAlignment="1">
      <alignment vertical="center"/>
    </xf>
    <xf numFmtId="38" fontId="0" fillId="0" borderId="119" xfId="0" applyNumberFormat="1" applyBorder="1" applyAlignment="1">
      <alignment horizontal="right" vertical="center" shrinkToFit="1"/>
    </xf>
    <xf numFmtId="176" fontId="20" fillId="0" borderId="128" xfId="0" applyNumberFormat="1" applyFont="1" applyBorder="1" applyAlignment="1">
      <alignment horizontal="right" vertical="center" shrinkToFit="1"/>
    </xf>
    <xf numFmtId="176" fontId="20" fillId="5" borderId="126" xfId="0" applyNumberFormat="1" applyFont="1" applyFill="1" applyBorder="1" applyAlignment="1">
      <alignment horizontal="right" vertical="center" shrinkToFit="1"/>
    </xf>
    <xf numFmtId="176" fontId="0" fillId="4" borderId="142" xfId="0" applyNumberFormat="1" applyFill="1" applyBorder="1" applyAlignment="1">
      <alignment horizontal="right" vertical="center" shrinkToFit="1"/>
    </xf>
    <xf numFmtId="38" fontId="19" fillId="0" borderId="0" xfId="0" applyNumberFormat="1" applyFont="1" applyAlignment="1" applyProtection="1">
      <alignment horizontal="right" vertical="center" shrinkToFit="1"/>
      <protection locked="0"/>
    </xf>
    <xf numFmtId="176" fontId="19" fillId="0" borderId="0" xfId="0" applyNumberFormat="1" applyFont="1" applyAlignment="1">
      <alignment horizontal="right" vertical="center" shrinkToFit="1"/>
    </xf>
    <xf numFmtId="0" fontId="22" fillId="0" borderId="0" xfId="0" applyFont="1" applyAlignment="1">
      <alignment vertical="center"/>
    </xf>
    <xf numFmtId="0" fontId="8" fillId="0" borderId="0" xfId="0" applyFont="1" applyAlignment="1">
      <alignment vertical="center"/>
    </xf>
    <xf numFmtId="177" fontId="22" fillId="0" borderId="0" xfId="0" applyNumberFormat="1" applyFont="1" applyAlignment="1">
      <alignment vertical="center"/>
    </xf>
    <xf numFmtId="177" fontId="8" fillId="0" borderId="0" xfId="0" applyNumberFormat="1" applyFont="1" applyAlignment="1">
      <alignment vertical="center"/>
    </xf>
    <xf numFmtId="0" fontId="8" fillId="0" borderId="0" xfId="0" applyFont="1" applyAlignment="1">
      <alignment horizontal="center" vertical="center"/>
    </xf>
    <xf numFmtId="176" fontId="0" fillId="4" borderId="152" xfId="0" applyNumberFormat="1" applyFill="1" applyBorder="1" applyAlignment="1">
      <alignment horizontal="right" vertical="center" shrinkToFit="1"/>
    </xf>
    <xf numFmtId="176" fontId="0" fillId="4" borderId="153" xfId="0" applyNumberFormat="1" applyFill="1" applyBorder="1" applyAlignment="1">
      <alignment horizontal="right" vertical="center" shrinkToFit="1"/>
    </xf>
    <xf numFmtId="0" fontId="8" fillId="0" borderId="0" xfId="0" applyFont="1" applyAlignment="1">
      <alignment horizontal="left" vertical="center"/>
    </xf>
    <xf numFmtId="176" fontId="20" fillId="5" borderId="125" xfId="0" applyNumberFormat="1" applyFont="1" applyFill="1" applyBorder="1" applyAlignment="1">
      <alignment horizontal="right" vertical="center" shrinkToFit="1"/>
    </xf>
    <xf numFmtId="176" fontId="20" fillId="5" borderId="109" xfId="0" applyNumberFormat="1" applyFont="1" applyFill="1" applyBorder="1" applyAlignment="1">
      <alignment horizontal="right" vertical="center" shrinkToFit="1"/>
    </xf>
    <xf numFmtId="176" fontId="20" fillId="5" borderId="124" xfId="0" applyNumberFormat="1" applyFont="1" applyFill="1" applyBorder="1" applyAlignment="1">
      <alignment horizontal="right" vertical="center" shrinkToFit="1"/>
    </xf>
    <xf numFmtId="178" fontId="2" fillId="3" borderId="68" xfId="3" applyNumberFormat="1" applyFont="1" applyFill="1" applyBorder="1" applyAlignment="1">
      <alignment horizontal="right" vertical="center" shrinkToFit="1"/>
    </xf>
    <xf numFmtId="178" fontId="2" fillId="3" borderId="69" xfId="3" applyNumberFormat="1" applyFont="1" applyFill="1" applyBorder="1" applyAlignment="1">
      <alignment horizontal="right" vertical="center" shrinkToFit="1"/>
    </xf>
    <xf numFmtId="178" fontId="2" fillId="2" borderId="70" xfId="3" applyNumberFormat="1" applyFont="1" applyFill="1" applyBorder="1" applyAlignment="1">
      <alignment horizontal="right" vertical="center" shrinkToFit="1"/>
    </xf>
    <xf numFmtId="178" fontId="2" fillId="3" borderId="71" xfId="3" applyNumberFormat="1" applyFont="1" applyFill="1" applyBorder="1" applyAlignment="1">
      <alignment horizontal="right" vertical="center" shrinkToFit="1"/>
    </xf>
    <xf numFmtId="178" fontId="2" fillId="3" borderId="72" xfId="3" applyNumberFormat="1" applyFont="1" applyFill="1" applyBorder="1" applyAlignment="1">
      <alignment horizontal="right" vertical="center" shrinkToFit="1"/>
    </xf>
    <xf numFmtId="178" fontId="2" fillId="3" borderId="73" xfId="3" applyNumberFormat="1" applyFont="1" applyFill="1" applyBorder="1" applyAlignment="1">
      <alignment horizontal="right" vertical="center" shrinkToFit="1"/>
    </xf>
    <xf numFmtId="0" fontId="27" fillId="0" borderId="0" xfId="0" applyFont="1" applyAlignment="1">
      <alignment horizontal="center" vertical="center"/>
    </xf>
    <xf numFmtId="176" fontId="20" fillId="5" borderId="115" xfId="0" applyNumberFormat="1" applyFont="1" applyFill="1" applyBorder="1" applyAlignment="1">
      <alignment horizontal="right" vertical="center" shrinkToFit="1"/>
    </xf>
    <xf numFmtId="0" fontId="19" fillId="0" borderId="0" xfId="0" applyFont="1" applyAlignment="1">
      <alignment horizontal="right" vertical="center"/>
    </xf>
    <xf numFmtId="0" fontId="19" fillId="0" borderId="92" xfId="0" applyFont="1" applyBorder="1" applyAlignment="1">
      <alignment horizontal="right" vertical="center"/>
    </xf>
    <xf numFmtId="179" fontId="17" fillId="4" borderId="80" xfId="0" applyNumberFormat="1" applyFont="1" applyFill="1" applyBorder="1" applyAlignment="1">
      <alignment horizontal="center" vertical="center" shrinkToFit="1"/>
    </xf>
    <xf numFmtId="179" fontId="17" fillId="4" borderId="81" xfId="0" applyNumberFormat="1" applyFont="1" applyFill="1" applyBorder="1" applyAlignment="1">
      <alignment horizontal="center" vertical="center" shrinkToFit="1"/>
    </xf>
    <xf numFmtId="179" fontId="17" fillId="4" borderId="139" xfId="0" applyNumberFormat="1" applyFont="1" applyFill="1" applyBorder="1" applyAlignment="1">
      <alignment horizontal="center" vertical="center" shrinkToFit="1"/>
    </xf>
    <xf numFmtId="0" fontId="18" fillId="4" borderId="84" xfId="0" applyFont="1" applyFill="1" applyBorder="1" applyAlignment="1">
      <alignment horizontal="center" vertical="center" shrinkToFit="1"/>
    </xf>
    <xf numFmtId="0" fontId="18" fillId="4" borderId="85" xfId="0" applyFont="1" applyFill="1" applyBorder="1" applyAlignment="1">
      <alignment horizontal="center" vertical="center" shrinkToFit="1"/>
    </xf>
    <xf numFmtId="0" fontId="18" fillId="4" borderId="86" xfId="0" applyFont="1" applyFill="1" applyBorder="1" applyAlignment="1">
      <alignment horizontal="center" vertical="center" shrinkToFit="1"/>
    </xf>
    <xf numFmtId="0" fontId="16" fillId="4" borderId="107" xfId="0" applyFont="1" applyFill="1" applyBorder="1" applyAlignment="1">
      <alignment horizontal="center" vertical="center" shrinkToFit="1"/>
    </xf>
    <xf numFmtId="0" fontId="16" fillId="4" borderId="130" xfId="0" applyFont="1" applyFill="1" applyBorder="1" applyAlignment="1">
      <alignment horizontal="center" vertical="center" shrinkToFit="1"/>
    </xf>
    <xf numFmtId="0" fontId="16" fillId="4" borderId="133" xfId="0" applyFont="1" applyFill="1" applyBorder="1" applyAlignment="1">
      <alignment horizontal="center" vertical="center" shrinkToFit="1"/>
    </xf>
    <xf numFmtId="0" fontId="16" fillId="4" borderId="134" xfId="0" applyFont="1" applyFill="1" applyBorder="1" applyAlignment="1">
      <alignment horizontal="center" vertical="center" shrinkToFit="1"/>
    </xf>
    <xf numFmtId="0" fontId="0" fillId="4" borderId="80" xfId="0" applyFill="1" applyBorder="1" applyAlignment="1" applyProtection="1">
      <alignment horizontal="center" vertical="center" shrinkToFit="1"/>
      <protection locked="0"/>
    </xf>
    <xf numFmtId="0" fontId="0" fillId="4" borderId="139" xfId="0" applyFill="1" applyBorder="1" applyAlignment="1" applyProtection="1">
      <alignment horizontal="center" vertical="center" shrinkToFit="1"/>
      <protection locked="0"/>
    </xf>
    <xf numFmtId="0" fontId="16" fillId="4" borderId="78" xfId="0" applyFont="1" applyFill="1" applyBorder="1" applyAlignment="1" applyProtection="1">
      <alignment horizontal="center" vertical="center" shrinkToFit="1"/>
      <protection locked="0"/>
    </xf>
    <xf numFmtId="0" fontId="16" fillId="4" borderId="79" xfId="0" applyFont="1" applyFill="1" applyBorder="1" applyAlignment="1" applyProtection="1">
      <alignment horizontal="center" vertical="center" shrinkToFit="1"/>
      <protection locked="0"/>
    </xf>
    <xf numFmtId="0" fontId="22" fillId="4" borderId="80" xfId="0" applyFont="1" applyFill="1" applyBorder="1" applyAlignment="1" applyProtection="1">
      <alignment horizontal="center" vertical="center" shrinkToFit="1"/>
      <protection locked="0"/>
    </xf>
    <xf numFmtId="0" fontId="22" fillId="4" borderId="81" xfId="0" applyFont="1" applyFill="1" applyBorder="1" applyAlignment="1" applyProtection="1">
      <alignment horizontal="center" vertical="center" shrinkToFit="1"/>
      <protection locked="0"/>
    </xf>
    <xf numFmtId="0" fontId="22" fillId="4" borderId="143" xfId="0" applyFont="1" applyFill="1" applyBorder="1" applyAlignment="1" applyProtection="1">
      <alignment horizontal="center" vertical="center" shrinkToFit="1"/>
      <protection locked="0"/>
    </xf>
    <xf numFmtId="0" fontId="22" fillId="4" borderId="141" xfId="0" applyFont="1" applyFill="1" applyBorder="1" applyAlignment="1">
      <alignment horizontal="center" vertical="center" shrinkToFit="1"/>
    </xf>
    <xf numFmtId="0" fontId="22" fillId="4" borderId="81" xfId="0" applyFont="1" applyFill="1" applyBorder="1" applyAlignment="1">
      <alignment horizontal="center" vertical="center" shrinkToFit="1"/>
    </xf>
    <xf numFmtId="0" fontId="22" fillId="4" borderId="143" xfId="0" applyFont="1" applyFill="1" applyBorder="1" applyAlignment="1">
      <alignment horizontal="center" vertical="center" shrinkToFit="1"/>
    </xf>
    <xf numFmtId="0" fontId="22" fillId="4" borderId="139" xfId="0" applyFont="1" applyFill="1" applyBorder="1" applyAlignment="1">
      <alignment horizontal="center" vertical="center" shrinkToFit="1"/>
    </xf>
    <xf numFmtId="0" fontId="8" fillId="4" borderId="60" xfId="0" applyFont="1" applyFill="1" applyBorder="1" applyAlignment="1" applyProtection="1">
      <alignment horizontal="center" vertical="center" shrinkToFit="1"/>
      <protection locked="0"/>
    </xf>
    <xf numFmtId="0" fontId="8" fillId="4" borderId="61" xfId="0" applyFont="1" applyFill="1" applyBorder="1" applyAlignment="1" applyProtection="1">
      <alignment horizontal="center" vertical="center" shrinkToFit="1"/>
      <protection locked="0"/>
    </xf>
    <xf numFmtId="177" fontId="22" fillId="0" borderId="84" xfId="0" applyNumberFormat="1" applyFont="1" applyBorder="1" applyAlignment="1" applyProtection="1">
      <alignment horizontal="center" vertical="center" shrinkToFit="1"/>
      <protection locked="0"/>
    </xf>
    <xf numFmtId="177" fontId="22" fillId="0" borderId="85" xfId="0" applyNumberFormat="1" applyFont="1" applyBorder="1" applyAlignment="1" applyProtection="1">
      <alignment horizontal="center" vertical="center" shrinkToFit="1"/>
      <protection locked="0"/>
    </xf>
    <xf numFmtId="177" fontId="22" fillId="0" borderId="144" xfId="0" applyNumberFormat="1" applyFont="1" applyBorder="1" applyAlignment="1" applyProtection="1">
      <alignment horizontal="center" vertical="center" shrinkToFit="1"/>
      <protection locked="0"/>
    </xf>
    <xf numFmtId="177" fontId="22" fillId="0" borderId="97" xfId="0" applyNumberFormat="1" applyFont="1" applyBorder="1" applyAlignment="1" applyProtection="1">
      <alignment horizontal="center" vertical="center" shrinkToFit="1"/>
      <protection locked="0"/>
    </xf>
    <xf numFmtId="176" fontId="22" fillId="0" borderId="97" xfId="0" applyNumberFormat="1" applyFont="1" applyBorder="1" applyAlignment="1" applyProtection="1">
      <alignment horizontal="center" vertical="center" shrinkToFit="1"/>
      <protection locked="0"/>
    </xf>
    <xf numFmtId="176" fontId="22" fillId="0" borderId="86" xfId="0" applyNumberFormat="1" applyFont="1" applyBorder="1" applyAlignment="1" applyProtection="1">
      <alignment horizontal="center" vertical="center" shrinkToFit="1"/>
      <protection locked="0"/>
    </xf>
    <xf numFmtId="0" fontId="8" fillId="4" borderId="62" xfId="0" applyFont="1" applyFill="1" applyBorder="1" applyAlignment="1" applyProtection="1">
      <alignment horizontal="center" vertical="center" shrinkToFit="1"/>
      <protection locked="0"/>
    </xf>
    <xf numFmtId="0" fontId="8" fillId="4" borderId="63" xfId="0" applyFont="1" applyFill="1" applyBorder="1" applyAlignment="1" applyProtection="1">
      <alignment horizontal="center" vertical="center" shrinkToFit="1"/>
      <protection locked="0"/>
    </xf>
    <xf numFmtId="177" fontId="22" fillId="0" borderId="117" xfId="0" applyNumberFormat="1" applyFont="1" applyBorder="1" applyAlignment="1" applyProtection="1">
      <alignment horizontal="center" vertical="center" shrinkToFit="1"/>
      <protection locked="0"/>
    </xf>
    <xf numFmtId="177" fontId="22" fillId="0" borderId="145" xfId="0" applyNumberFormat="1" applyFont="1" applyBorder="1" applyAlignment="1" applyProtection="1">
      <alignment horizontal="center" vertical="center" shrinkToFit="1"/>
      <protection locked="0"/>
    </xf>
    <xf numFmtId="177" fontId="22" fillId="0" borderId="146" xfId="0" applyNumberFormat="1" applyFont="1" applyBorder="1" applyAlignment="1" applyProtection="1">
      <alignment horizontal="center" vertical="center" shrinkToFit="1"/>
      <protection locked="0"/>
    </xf>
    <xf numFmtId="177" fontId="22" fillId="0" borderId="119" xfId="0" applyNumberFormat="1" applyFont="1" applyBorder="1" applyAlignment="1" applyProtection="1">
      <alignment horizontal="center" vertical="center" shrinkToFit="1"/>
      <protection locked="0"/>
    </xf>
    <xf numFmtId="176" fontId="22" fillId="0" borderId="119" xfId="0" applyNumberFormat="1" applyFont="1" applyBorder="1" applyAlignment="1" applyProtection="1">
      <alignment horizontal="center" vertical="center" shrinkToFit="1"/>
      <protection locked="0"/>
    </xf>
    <xf numFmtId="176" fontId="22" fillId="0" borderId="151" xfId="0" applyNumberFormat="1" applyFont="1" applyBorder="1" applyAlignment="1" applyProtection="1">
      <alignment horizontal="center" vertical="center" shrinkToFit="1"/>
      <protection locked="0"/>
    </xf>
    <xf numFmtId="176" fontId="22" fillId="0" borderId="117" xfId="0" applyNumberFormat="1" applyFont="1" applyBorder="1" applyAlignment="1">
      <alignment horizontal="center" vertical="center" wrapText="1" shrinkToFit="1"/>
    </xf>
    <xf numFmtId="176" fontId="22" fillId="0" borderId="145" xfId="0" applyNumberFormat="1" applyFont="1" applyBorder="1" applyAlignment="1">
      <alignment horizontal="center" vertical="center" wrapText="1" shrinkToFit="1"/>
    </xf>
    <xf numFmtId="176" fontId="22" fillId="0" borderId="146" xfId="0" applyNumberFormat="1" applyFont="1" applyBorder="1" applyAlignment="1">
      <alignment horizontal="center" vertical="center" wrapText="1" shrinkToFit="1"/>
    </xf>
    <xf numFmtId="176" fontId="22" fillId="0" borderId="119" xfId="0" applyNumberFormat="1" applyFont="1" applyBorder="1" applyAlignment="1">
      <alignment horizontal="center" vertical="center" wrapText="1" shrinkToFit="1"/>
    </xf>
    <xf numFmtId="0" fontId="22" fillId="0" borderId="119" xfId="0" applyFont="1" applyBorder="1" applyAlignment="1" applyProtection="1">
      <alignment horizontal="center" vertical="center" shrinkToFit="1"/>
      <protection locked="0"/>
    </xf>
    <xf numFmtId="0" fontId="22" fillId="0" borderId="151" xfId="0" applyFont="1" applyBorder="1" applyAlignment="1" applyProtection="1">
      <alignment horizontal="center" vertical="center" shrinkToFit="1"/>
      <protection locked="0"/>
    </xf>
    <xf numFmtId="0" fontId="8" fillId="4" borderId="64" xfId="0" applyFont="1" applyFill="1" applyBorder="1" applyAlignment="1" applyProtection="1">
      <alignment horizontal="center" vertical="center" wrapText="1" shrinkToFit="1"/>
      <protection locked="0"/>
    </xf>
    <xf numFmtId="0" fontId="8" fillId="4" borderId="65" xfId="0" applyFont="1" applyFill="1" applyBorder="1" applyAlignment="1" applyProtection="1">
      <alignment horizontal="center" vertical="center" shrinkToFit="1"/>
      <protection locked="0"/>
    </xf>
    <xf numFmtId="176" fontId="22" fillId="0" borderId="154" xfId="0" applyNumberFormat="1" applyFont="1" applyBorder="1" applyAlignment="1">
      <alignment horizontal="center" vertical="center" shrinkToFit="1"/>
    </xf>
    <xf numFmtId="176" fontId="22" fillId="0" borderId="146" xfId="0" applyNumberFormat="1" applyFont="1" applyBorder="1" applyAlignment="1">
      <alignment horizontal="center" vertical="center" shrinkToFit="1"/>
    </xf>
    <xf numFmtId="176" fontId="22" fillId="0" borderId="119" xfId="0" applyNumberFormat="1" applyFont="1" applyBorder="1" applyAlignment="1">
      <alignment horizontal="center" vertical="center" shrinkToFit="1"/>
    </xf>
    <xf numFmtId="176" fontId="22" fillId="0" borderId="145" xfId="0" applyNumberFormat="1" applyFont="1" applyBorder="1" applyAlignment="1">
      <alignment horizontal="center" vertical="center" shrinkToFit="1"/>
    </xf>
    <xf numFmtId="0" fontId="8" fillId="4" borderId="147" xfId="0" applyFont="1" applyFill="1" applyBorder="1" applyAlignment="1" applyProtection="1">
      <alignment horizontal="center" vertical="center" wrapText="1" shrinkToFit="1"/>
      <protection locked="0"/>
    </xf>
    <xf numFmtId="0" fontId="8" fillId="4" borderId="148" xfId="0" applyFont="1" applyFill="1" applyBorder="1" applyAlignment="1" applyProtection="1">
      <alignment horizontal="center" vertical="center" shrinkToFit="1"/>
      <protection locked="0"/>
    </xf>
    <xf numFmtId="0" fontId="16" fillId="4" borderId="111" xfId="0" applyFont="1" applyFill="1" applyBorder="1" applyAlignment="1">
      <alignment horizontal="center" vertical="center" textRotation="255" shrinkToFit="1"/>
    </xf>
    <xf numFmtId="0" fontId="16" fillId="4" borderId="99" xfId="0" applyFont="1" applyFill="1" applyBorder="1" applyAlignment="1">
      <alignment horizontal="center" vertical="center" textRotation="255" shrinkToFit="1"/>
    </xf>
    <xf numFmtId="0" fontId="16" fillId="4" borderId="105" xfId="0" applyFont="1" applyFill="1" applyBorder="1" applyAlignment="1">
      <alignment horizontal="center" vertical="center" textRotation="255" shrinkToFit="1"/>
    </xf>
    <xf numFmtId="0" fontId="8" fillId="4" borderId="1" xfId="0" applyFont="1" applyFill="1" applyBorder="1" applyAlignment="1" applyProtection="1">
      <alignment horizontal="center" vertical="center" wrapText="1" shrinkToFit="1"/>
      <protection locked="0"/>
    </xf>
    <xf numFmtId="0" fontId="8" fillId="4" borderId="59" xfId="0" applyFont="1" applyFill="1" applyBorder="1" applyAlignment="1" applyProtection="1">
      <alignment horizontal="center" vertical="center" wrapText="1" shrinkToFit="1"/>
      <protection locked="0"/>
    </xf>
    <xf numFmtId="0" fontId="8" fillId="4" borderId="2" xfId="0" applyFont="1" applyFill="1" applyBorder="1" applyAlignment="1" applyProtection="1">
      <alignment horizontal="center" vertical="center" wrapText="1" shrinkToFit="1"/>
      <protection locked="0"/>
    </xf>
    <xf numFmtId="0" fontId="8" fillId="4" borderId="8" xfId="0" applyFont="1" applyFill="1" applyBorder="1" applyAlignment="1" applyProtection="1">
      <alignment horizontal="center" vertical="center" wrapText="1" shrinkToFit="1"/>
      <protection locked="0"/>
    </xf>
    <xf numFmtId="0" fontId="8" fillId="4" borderId="13" xfId="0" applyFont="1" applyFill="1" applyBorder="1" applyAlignment="1" applyProtection="1">
      <alignment horizontal="center" vertical="center" wrapText="1" shrinkToFit="1"/>
      <protection locked="0"/>
    </xf>
    <xf numFmtId="0" fontId="8" fillId="4" borderId="9" xfId="0" applyFont="1" applyFill="1" applyBorder="1" applyAlignment="1" applyProtection="1">
      <alignment horizontal="center" vertical="center" wrapText="1" shrinkToFit="1"/>
      <protection locked="0"/>
    </xf>
    <xf numFmtId="0" fontId="8" fillId="0" borderId="82" xfId="0" applyFont="1" applyBorder="1" applyAlignment="1">
      <alignment horizontal="left" vertical="top" wrapText="1"/>
    </xf>
    <xf numFmtId="0" fontId="8" fillId="0" borderId="0" xfId="0" applyFont="1" applyAlignment="1">
      <alignment horizontal="left" vertical="top" wrapText="1"/>
    </xf>
    <xf numFmtId="0" fontId="0" fillId="4" borderId="78" xfId="0" applyFill="1" applyBorder="1" applyAlignment="1">
      <alignment horizontal="center" vertical="center" shrinkToFit="1"/>
    </xf>
    <xf numFmtId="0" fontId="0" fillId="4" borderId="79" xfId="0" applyFill="1" applyBorder="1" applyAlignment="1">
      <alignment horizontal="center" vertical="center" shrinkToFit="1"/>
    </xf>
    <xf numFmtId="0" fontId="0" fillId="4" borderId="82" xfId="0" applyFill="1" applyBorder="1" applyAlignment="1">
      <alignment horizontal="center" vertical="center" shrinkToFit="1"/>
    </xf>
    <xf numFmtId="0" fontId="0" fillId="4" borderId="83" xfId="0" applyFill="1" applyBorder="1" applyAlignment="1">
      <alignment horizontal="center" vertical="center" shrinkToFit="1"/>
    </xf>
    <xf numFmtId="0" fontId="0" fillId="4" borderId="87" xfId="0" applyFill="1" applyBorder="1" applyAlignment="1">
      <alignment horizontal="center" vertical="center" shrinkToFit="1"/>
    </xf>
    <xf numFmtId="0" fontId="0" fillId="4" borderId="88" xfId="0" applyFill="1" applyBorder="1" applyAlignment="1">
      <alignment horizontal="center" vertical="center" shrinkToFit="1"/>
    </xf>
    <xf numFmtId="0" fontId="16" fillId="4" borderId="94" xfId="0" applyFont="1" applyFill="1" applyBorder="1" applyAlignment="1">
      <alignment horizontal="center" vertical="center" textRotation="255" shrinkToFit="1"/>
    </xf>
    <xf numFmtId="176" fontId="22" fillId="4" borderId="81" xfId="0" applyNumberFormat="1" applyFont="1" applyFill="1" applyBorder="1" applyAlignment="1">
      <alignment horizontal="center" vertical="center" shrinkToFit="1"/>
    </xf>
    <xf numFmtId="176" fontId="22" fillId="4" borderId="143" xfId="0" applyNumberFormat="1" applyFont="1" applyFill="1" applyBorder="1" applyAlignment="1">
      <alignment horizontal="center" vertical="center" shrinkToFit="1"/>
    </xf>
    <xf numFmtId="176" fontId="22" fillId="4" borderId="141" xfId="0" applyNumberFormat="1" applyFont="1" applyFill="1" applyBorder="1" applyAlignment="1">
      <alignment horizontal="center" vertical="center" shrinkToFit="1"/>
    </xf>
    <xf numFmtId="176" fontId="22" fillId="4" borderId="139" xfId="0" applyNumberFormat="1" applyFont="1" applyFill="1" applyBorder="1" applyAlignment="1">
      <alignment horizontal="center" vertical="center" shrinkToFit="1"/>
    </xf>
    <xf numFmtId="176" fontId="22" fillId="0" borderId="87" xfId="0" applyNumberFormat="1" applyFont="1" applyBorder="1" applyAlignment="1">
      <alignment horizontal="center" vertical="center" shrinkToFit="1"/>
    </xf>
    <xf numFmtId="176" fontId="22" fillId="0" borderId="149" xfId="0" applyNumberFormat="1" applyFont="1" applyBorder="1" applyAlignment="1">
      <alignment horizontal="center" vertical="center" shrinkToFit="1"/>
    </xf>
    <xf numFmtId="176" fontId="22" fillId="0" borderId="150" xfId="0" applyNumberFormat="1" applyFont="1" applyBorder="1" applyAlignment="1">
      <alignment horizontal="center" vertical="center" shrinkToFit="1"/>
    </xf>
    <xf numFmtId="176" fontId="22" fillId="0" borderId="88" xfId="0" applyNumberFormat="1" applyFont="1" applyBorder="1" applyAlignment="1">
      <alignment horizontal="center" vertical="center" shrinkToFit="1"/>
    </xf>
    <xf numFmtId="0" fontId="0" fillId="0" borderId="0" xfId="0" applyAlignment="1">
      <alignment horizontal="right" vertical="center"/>
    </xf>
    <xf numFmtId="0" fontId="0" fillId="0" borderId="13" xfId="0" applyBorder="1" applyAlignment="1">
      <alignment horizontal="right" vertical="center"/>
    </xf>
    <xf numFmtId="0" fontId="5" fillId="2" borderId="3"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0" fontId="5" fillId="2" borderId="7" xfId="0" applyFont="1" applyFill="1" applyBorder="1" applyAlignment="1" applyProtection="1">
      <alignment horizontal="center" vertical="center" shrinkToFit="1"/>
      <protection locked="0"/>
    </xf>
    <xf numFmtId="0" fontId="6" fillId="2" borderId="3" xfId="0" applyFont="1" applyFill="1" applyBorder="1" applyAlignment="1" applyProtection="1">
      <alignment horizontal="center" vertical="center" shrinkToFit="1"/>
      <protection locked="0"/>
    </xf>
    <xf numFmtId="0" fontId="6" fillId="2" borderId="4" xfId="0" applyFont="1" applyFill="1" applyBorder="1" applyAlignment="1" applyProtection="1">
      <alignment horizontal="center" vertical="center" shrinkToFit="1"/>
      <protection locked="0"/>
    </xf>
    <xf numFmtId="0" fontId="6" fillId="2" borderId="7" xfId="0" applyFont="1" applyFill="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46" xfId="0" applyBorder="1" applyAlignment="1" applyProtection="1">
      <alignment horizontal="center" vertical="center" shrinkToFit="1"/>
      <protection locked="0"/>
    </xf>
    <xf numFmtId="0" fontId="0" fillId="2" borderId="26" xfId="0" applyFill="1" applyBorder="1" applyAlignment="1" applyProtection="1">
      <alignment horizontal="center" vertical="center" shrinkToFit="1"/>
      <protection locked="0"/>
    </xf>
    <xf numFmtId="0" fontId="0" fillId="2" borderId="46" xfId="0" applyFill="1" applyBorder="1" applyAlignment="1" applyProtection="1">
      <alignment horizontal="center" vertical="center" shrinkToFit="1"/>
      <protection locked="0"/>
    </xf>
    <xf numFmtId="0" fontId="0" fillId="2" borderId="49" xfId="0" applyFill="1" applyBorder="1" applyAlignment="1" applyProtection="1">
      <alignment horizontal="center" vertical="center" shrinkToFit="1"/>
      <protection locked="0"/>
    </xf>
    <xf numFmtId="0" fontId="0" fillId="2" borderId="50" xfId="0" applyFill="1" applyBorder="1" applyAlignment="1" applyProtection="1">
      <alignment horizontal="center" vertical="center" shrinkToFit="1"/>
      <protection locked="0"/>
    </xf>
    <xf numFmtId="0" fontId="0" fillId="2" borderId="3" xfId="0" applyFill="1" applyBorder="1" applyAlignment="1" applyProtection="1">
      <alignment horizontal="center" vertical="center" shrinkToFit="1"/>
      <protection locked="0"/>
    </xf>
    <xf numFmtId="0" fontId="0" fillId="2" borderId="7" xfId="0" applyFill="1" applyBorder="1" applyAlignment="1" applyProtection="1">
      <alignment horizontal="center" vertical="center" shrinkToFit="1"/>
      <protection locked="0"/>
    </xf>
    <xf numFmtId="0" fontId="1" fillId="2" borderId="3" xfId="0" applyFont="1" applyFill="1" applyBorder="1" applyAlignment="1" applyProtection="1">
      <alignment horizontal="center" vertical="center" shrinkToFit="1"/>
      <protection locked="0"/>
    </xf>
    <xf numFmtId="0" fontId="1" fillId="2" borderId="7" xfId="0" applyFont="1" applyFill="1" applyBorder="1" applyAlignment="1" applyProtection="1">
      <alignment horizontal="center" vertical="center" shrinkToFit="1"/>
      <protection locked="0"/>
    </xf>
    <xf numFmtId="0" fontId="7" fillId="2" borderId="57" xfId="3" applyNumberFormat="1" applyFont="1" applyFill="1" applyBorder="1" applyAlignment="1">
      <alignment horizontal="center" vertical="center" shrinkToFit="1"/>
    </xf>
    <xf numFmtId="0" fontId="7" fillId="2" borderId="7" xfId="3" applyNumberFormat="1" applyFont="1" applyFill="1" applyBorder="1" applyAlignment="1">
      <alignment horizontal="center" vertical="center" shrinkToFit="1"/>
    </xf>
    <xf numFmtId="0" fontId="4" fillId="2" borderId="1" xfId="0" applyFont="1" applyFill="1" applyBorder="1" applyAlignment="1" applyProtection="1">
      <alignment horizontal="center" vertical="center" shrinkToFit="1"/>
      <protection locked="0"/>
    </xf>
    <xf numFmtId="0" fontId="4" fillId="2" borderId="2" xfId="0" applyFont="1" applyFill="1" applyBorder="1" applyAlignment="1" applyProtection="1">
      <alignment horizontal="center" vertical="center" shrinkToFit="1"/>
      <protection locked="0"/>
    </xf>
    <xf numFmtId="0" fontId="4" fillId="2" borderId="5" xfId="0" applyFont="1" applyFill="1" applyBorder="1" applyAlignment="1" applyProtection="1">
      <alignment horizontal="center" vertical="center" shrinkToFit="1"/>
      <protection locked="0"/>
    </xf>
    <xf numFmtId="0" fontId="4" fillId="2" borderId="6" xfId="0" applyFont="1" applyFill="1" applyBorder="1" applyAlignment="1" applyProtection="1">
      <alignment horizontal="center" vertical="center" shrinkToFit="1"/>
      <protection locked="0"/>
    </xf>
    <xf numFmtId="0" fontId="4" fillId="2" borderId="8" xfId="0" applyFont="1" applyFill="1" applyBorder="1" applyAlignment="1" applyProtection="1">
      <alignment horizontal="center" vertical="center" shrinkToFit="1"/>
      <protection locked="0"/>
    </xf>
    <xf numFmtId="0" fontId="4" fillId="2" borderId="9" xfId="0" applyFont="1" applyFill="1" applyBorder="1" applyAlignment="1" applyProtection="1">
      <alignment horizontal="center" vertical="center" shrinkToFit="1"/>
      <protection locked="0"/>
    </xf>
    <xf numFmtId="0" fontId="9" fillId="0" borderId="5" xfId="0" applyFont="1" applyBorder="1" applyAlignment="1">
      <alignment horizontal="left" vertical="top" wrapText="1"/>
    </xf>
    <xf numFmtId="0" fontId="13" fillId="0" borderId="0" xfId="0" applyFont="1" applyAlignment="1">
      <alignment horizontal="left" vertical="top" wrapText="1"/>
    </xf>
    <xf numFmtId="0" fontId="13" fillId="0" borderId="5" xfId="0" applyFont="1" applyBorder="1" applyAlignment="1">
      <alignment horizontal="left" vertical="top" wrapText="1"/>
    </xf>
    <xf numFmtId="0" fontId="8" fillId="0" borderId="5" xfId="0" applyFont="1" applyBorder="1" applyAlignment="1">
      <alignment horizontal="left" vertical="top" wrapText="1"/>
    </xf>
    <xf numFmtId="0" fontId="9" fillId="2" borderId="10" xfId="0" applyFont="1" applyFill="1" applyBorder="1" applyAlignment="1" applyProtection="1">
      <alignment horizontal="center" vertical="center" wrapText="1" shrinkToFit="1"/>
      <protection locked="0"/>
    </xf>
    <xf numFmtId="0" fontId="9" fillId="2" borderId="66" xfId="0" applyFont="1" applyFill="1" applyBorder="1" applyAlignment="1" applyProtection="1">
      <alignment horizontal="center" vertical="center" wrapText="1" shrinkToFit="1"/>
      <protection locked="0"/>
    </xf>
    <xf numFmtId="176" fontId="22" fillId="0" borderId="155" xfId="0" applyNumberFormat="1" applyFont="1" applyBorder="1" applyAlignment="1">
      <alignment horizontal="center" vertical="center" shrinkToFit="1"/>
    </xf>
    <xf numFmtId="176" fontId="22" fillId="0" borderId="156" xfId="0" applyNumberFormat="1" applyFont="1" applyBorder="1" applyAlignment="1">
      <alignment horizontal="center" vertical="center" shrinkToFit="1"/>
    </xf>
    <xf numFmtId="176" fontId="22" fillId="0" borderId="157" xfId="0" applyNumberFormat="1" applyFont="1" applyBorder="1" applyAlignment="1">
      <alignment horizontal="center" vertical="center" shrinkToFit="1"/>
    </xf>
    <xf numFmtId="176" fontId="22" fillId="0" borderId="157" xfId="0" applyNumberFormat="1" applyFont="1" applyBorder="1" applyAlignment="1" applyProtection="1">
      <alignment horizontal="center" vertical="center" shrinkToFit="1"/>
      <protection locked="0"/>
    </xf>
    <xf numFmtId="176" fontId="22" fillId="0" borderId="148" xfId="0" applyNumberFormat="1" applyFont="1" applyBorder="1" applyAlignment="1" applyProtection="1">
      <alignment horizontal="center" vertical="center" shrinkToFit="1"/>
      <protection locked="0"/>
    </xf>
    <xf numFmtId="0" fontId="0" fillId="2" borderId="15" xfId="0" applyFill="1" applyBorder="1" applyAlignment="1" applyProtection="1">
      <alignment horizontal="center" vertical="center" textRotation="255" shrinkToFit="1"/>
      <protection locked="0"/>
    </xf>
    <xf numFmtId="0" fontId="0" fillId="2" borderId="20" xfId="0" applyFill="1" applyBorder="1" applyAlignment="1" applyProtection="1">
      <alignment horizontal="center" vertical="center" textRotation="255" shrinkToFit="1"/>
      <protection locked="0"/>
    </xf>
    <xf numFmtId="0" fontId="0" fillId="2" borderId="24" xfId="0" applyFill="1" applyBorder="1" applyAlignment="1" applyProtection="1">
      <alignment horizontal="center" vertical="center" textRotation="255" shrinkToFit="1"/>
      <protection locked="0"/>
    </xf>
    <xf numFmtId="0" fontId="0" fillId="2" borderId="29" xfId="0" applyFill="1" applyBorder="1" applyAlignment="1" applyProtection="1">
      <alignment horizontal="center" vertical="center" textRotation="255" shrinkToFit="1"/>
      <protection locked="0"/>
    </xf>
    <xf numFmtId="0" fontId="9" fillId="0" borderId="5" xfId="0" applyFont="1" applyBorder="1" applyAlignment="1">
      <alignment horizontal="left" vertical="center"/>
    </xf>
    <xf numFmtId="0" fontId="9" fillId="0" borderId="0" xfId="0" applyFont="1" applyAlignment="1">
      <alignment horizontal="left" vertical="center"/>
    </xf>
  </cellXfs>
  <cellStyles count="4">
    <cellStyle name="パーセント 2" xfId="3" xr:uid="{00000000-0005-0000-0000-000000000000}"/>
    <cellStyle name="桁区切り 2" xfId="2" xr:uid="{00000000-0005-0000-0000-000001000000}"/>
    <cellStyle name="標準" xfId="0" builtinId="0"/>
    <cellStyle name="標準 3" xfId="1" xr:uid="{00000000-0005-0000-0000-000003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sheetPr>
  <dimension ref="A1:WWC64"/>
  <sheetViews>
    <sheetView view="pageLayout" topLeftCell="A43" zoomScale="80" zoomScaleSheetLayoutView="80" zoomScalePageLayoutView="80" workbookViewId="0">
      <selection activeCell="C9" sqref="C9"/>
    </sheetView>
  </sheetViews>
  <sheetFormatPr defaultColWidth="0.875" defaultRowHeight="13.5"/>
  <cols>
    <col min="1" max="1" width="4.625" style="91" customWidth="1"/>
    <col min="2" max="2" width="14.25" style="3" customWidth="1"/>
    <col min="3" max="4" width="8.5" style="92" customWidth="1"/>
    <col min="5" max="6" width="8.875" style="3" customWidth="1"/>
    <col min="7" max="7" width="7.375" style="3" customWidth="1"/>
    <col min="8" max="8" width="8" style="3" customWidth="1"/>
    <col min="9" max="10" width="8.125" style="3" customWidth="1"/>
    <col min="11" max="12" width="8.875" style="3" customWidth="1"/>
    <col min="13" max="14" width="7.125" style="3" customWidth="1"/>
    <col min="15" max="16" width="8.375" style="3" customWidth="1"/>
    <col min="17" max="18" width="8.875" style="3" customWidth="1"/>
    <col min="19" max="20" width="7.125" style="3" customWidth="1"/>
    <col min="21" max="256" width="0.875" style="3"/>
    <col min="257" max="257" width="4.625" style="3" customWidth="1"/>
    <col min="258" max="258" width="14.25" style="3" customWidth="1"/>
    <col min="259" max="260" width="8.5" style="3" customWidth="1"/>
    <col min="261" max="262" width="8.125" style="3" customWidth="1"/>
    <col min="263" max="263" width="7.375" style="3" customWidth="1"/>
    <col min="264" max="264" width="8" style="3" customWidth="1"/>
    <col min="265" max="268" width="8.125" style="3" customWidth="1"/>
    <col min="269" max="270" width="7.125" style="3" customWidth="1"/>
    <col min="271" max="272" width="8.375" style="3" customWidth="1"/>
    <col min="273" max="274" width="8.125" style="3" customWidth="1"/>
    <col min="275" max="276" width="7.125" style="3" customWidth="1"/>
    <col min="277" max="512" width="0.875" style="3"/>
    <col min="513" max="513" width="4.625" style="3" customWidth="1"/>
    <col min="514" max="514" width="14.25" style="3" customWidth="1"/>
    <col min="515" max="516" width="8.5" style="3" customWidth="1"/>
    <col min="517" max="518" width="8.125" style="3" customWidth="1"/>
    <col min="519" max="519" width="7.375" style="3" customWidth="1"/>
    <col min="520" max="520" width="8" style="3" customWidth="1"/>
    <col min="521" max="524" width="8.125" style="3" customWidth="1"/>
    <col min="525" max="526" width="7.125" style="3" customWidth="1"/>
    <col min="527" max="528" width="8.375" style="3" customWidth="1"/>
    <col min="529" max="530" width="8.125" style="3" customWidth="1"/>
    <col min="531" max="532" width="7.125" style="3" customWidth="1"/>
    <col min="533" max="768" width="0.875" style="3"/>
    <col min="769" max="769" width="4.625" style="3" customWidth="1"/>
    <col min="770" max="770" width="14.25" style="3" customWidth="1"/>
    <col min="771" max="772" width="8.5" style="3" customWidth="1"/>
    <col min="773" max="774" width="8.125" style="3" customWidth="1"/>
    <col min="775" max="775" width="7.375" style="3" customWidth="1"/>
    <col min="776" max="776" width="8" style="3" customWidth="1"/>
    <col min="777" max="780" width="8.125" style="3" customWidth="1"/>
    <col min="781" max="782" width="7.125" style="3" customWidth="1"/>
    <col min="783" max="784" width="8.375" style="3" customWidth="1"/>
    <col min="785" max="786" width="8.125" style="3" customWidth="1"/>
    <col min="787" max="788" width="7.125" style="3" customWidth="1"/>
    <col min="789" max="1024" width="0.875" style="3"/>
    <col min="1025" max="1025" width="4.625" style="3" customWidth="1"/>
    <col min="1026" max="1026" width="14.25" style="3" customWidth="1"/>
    <col min="1027" max="1028" width="8.5" style="3" customWidth="1"/>
    <col min="1029" max="1030" width="8.125" style="3" customWidth="1"/>
    <col min="1031" max="1031" width="7.375" style="3" customWidth="1"/>
    <col min="1032" max="1032" width="8" style="3" customWidth="1"/>
    <col min="1033" max="1036" width="8.125" style="3" customWidth="1"/>
    <col min="1037" max="1038" width="7.125" style="3" customWidth="1"/>
    <col min="1039" max="1040" width="8.375" style="3" customWidth="1"/>
    <col min="1041" max="1042" width="8.125" style="3" customWidth="1"/>
    <col min="1043" max="1044" width="7.125" style="3" customWidth="1"/>
    <col min="1045" max="1280" width="0.875" style="3"/>
    <col min="1281" max="1281" width="4.625" style="3" customWidth="1"/>
    <col min="1282" max="1282" width="14.25" style="3" customWidth="1"/>
    <col min="1283" max="1284" width="8.5" style="3" customWidth="1"/>
    <col min="1285" max="1286" width="8.125" style="3" customWidth="1"/>
    <col min="1287" max="1287" width="7.375" style="3" customWidth="1"/>
    <col min="1288" max="1288" width="8" style="3" customWidth="1"/>
    <col min="1289" max="1292" width="8.125" style="3" customWidth="1"/>
    <col min="1293" max="1294" width="7.125" style="3" customWidth="1"/>
    <col min="1295" max="1296" width="8.375" style="3" customWidth="1"/>
    <col min="1297" max="1298" width="8.125" style="3" customWidth="1"/>
    <col min="1299" max="1300" width="7.125" style="3" customWidth="1"/>
    <col min="1301" max="1536" width="0.875" style="3"/>
    <col min="1537" max="1537" width="4.625" style="3" customWidth="1"/>
    <col min="1538" max="1538" width="14.25" style="3" customWidth="1"/>
    <col min="1539" max="1540" width="8.5" style="3" customWidth="1"/>
    <col min="1541" max="1542" width="8.125" style="3" customWidth="1"/>
    <col min="1543" max="1543" width="7.375" style="3" customWidth="1"/>
    <col min="1544" max="1544" width="8" style="3" customWidth="1"/>
    <col min="1545" max="1548" width="8.125" style="3" customWidth="1"/>
    <col min="1549" max="1550" width="7.125" style="3" customWidth="1"/>
    <col min="1551" max="1552" width="8.375" style="3" customWidth="1"/>
    <col min="1553" max="1554" width="8.125" style="3" customWidth="1"/>
    <col min="1555" max="1556" width="7.125" style="3" customWidth="1"/>
    <col min="1557" max="1792" width="0.875" style="3"/>
    <col min="1793" max="1793" width="4.625" style="3" customWidth="1"/>
    <col min="1794" max="1794" width="14.25" style="3" customWidth="1"/>
    <col min="1795" max="1796" width="8.5" style="3" customWidth="1"/>
    <col min="1797" max="1798" width="8.125" style="3" customWidth="1"/>
    <col min="1799" max="1799" width="7.375" style="3" customWidth="1"/>
    <col min="1800" max="1800" width="8" style="3" customWidth="1"/>
    <col min="1801" max="1804" width="8.125" style="3" customWidth="1"/>
    <col min="1805" max="1806" width="7.125" style="3" customWidth="1"/>
    <col min="1807" max="1808" width="8.375" style="3" customWidth="1"/>
    <col min="1809" max="1810" width="8.125" style="3" customWidth="1"/>
    <col min="1811" max="1812" width="7.125" style="3" customWidth="1"/>
    <col min="1813" max="2048" width="0.875" style="3"/>
    <col min="2049" max="2049" width="4.625" style="3" customWidth="1"/>
    <col min="2050" max="2050" width="14.25" style="3" customWidth="1"/>
    <col min="2051" max="2052" width="8.5" style="3" customWidth="1"/>
    <col min="2053" max="2054" width="8.125" style="3" customWidth="1"/>
    <col min="2055" max="2055" width="7.375" style="3" customWidth="1"/>
    <col min="2056" max="2056" width="8" style="3" customWidth="1"/>
    <col min="2057" max="2060" width="8.125" style="3" customWidth="1"/>
    <col min="2061" max="2062" width="7.125" style="3" customWidth="1"/>
    <col min="2063" max="2064" width="8.375" style="3" customWidth="1"/>
    <col min="2065" max="2066" width="8.125" style="3" customWidth="1"/>
    <col min="2067" max="2068" width="7.125" style="3" customWidth="1"/>
    <col min="2069" max="2304" width="0.875" style="3"/>
    <col min="2305" max="2305" width="4.625" style="3" customWidth="1"/>
    <col min="2306" max="2306" width="14.25" style="3" customWidth="1"/>
    <col min="2307" max="2308" width="8.5" style="3" customWidth="1"/>
    <col min="2309" max="2310" width="8.125" style="3" customWidth="1"/>
    <col min="2311" max="2311" width="7.375" style="3" customWidth="1"/>
    <col min="2312" max="2312" width="8" style="3" customWidth="1"/>
    <col min="2313" max="2316" width="8.125" style="3" customWidth="1"/>
    <col min="2317" max="2318" width="7.125" style="3" customWidth="1"/>
    <col min="2319" max="2320" width="8.375" style="3" customWidth="1"/>
    <col min="2321" max="2322" width="8.125" style="3" customWidth="1"/>
    <col min="2323" max="2324" width="7.125" style="3" customWidth="1"/>
    <col min="2325" max="2560" width="0.875" style="3"/>
    <col min="2561" max="2561" width="4.625" style="3" customWidth="1"/>
    <col min="2562" max="2562" width="14.25" style="3" customWidth="1"/>
    <col min="2563" max="2564" width="8.5" style="3" customWidth="1"/>
    <col min="2565" max="2566" width="8.125" style="3" customWidth="1"/>
    <col min="2567" max="2567" width="7.375" style="3" customWidth="1"/>
    <col min="2568" max="2568" width="8" style="3" customWidth="1"/>
    <col min="2569" max="2572" width="8.125" style="3" customWidth="1"/>
    <col min="2573" max="2574" width="7.125" style="3" customWidth="1"/>
    <col min="2575" max="2576" width="8.375" style="3" customWidth="1"/>
    <col min="2577" max="2578" width="8.125" style="3" customWidth="1"/>
    <col min="2579" max="2580" width="7.125" style="3" customWidth="1"/>
    <col min="2581" max="2816" width="0.875" style="3"/>
    <col min="2817" max="2817" width="4.625" style="3" customWidth="1"/>
    <col min="2818" max="2818" width="14.25" style="3" customWidth="1"/>
    <col min="2819" max="2820" width="8.5" style="3" customWidth="1"/>
    <col min="2821" max="2822" width="8.125" style="3" customWidth="1"/>
    <col min="2823" max="2823" width="7.375" style="3" customWidth="1"/>
    <col min="2824" max="2824" width="8" style="3" customWidth="1"/>
    <col min="2825" max="2828" width="8.125" style="3" customWidth="1"/>
    <col min="2829" max="2830" width="7.125" style="3" customWidth="1"/>
    <col min="2831" max="2832" width="8.375" style="3" customWidth="1"/>
    <col min="2833" max="2834" width="8.125" style="3" customWidth="1"/>
    <col min="2835" max="2836" width="7.125" style="3" customWidth="1"/>
    <col min="2837" max="3072" width="0.875" style="3"/>
    <col min="3073" max="3073" width="4.625" style="3" customWidth="1"/>
    <col min="3074" max="3074" width="14.25" style="3" customWidth="1"/>
    <col min="3075" max="3076" width="8.5" style="3" customWidth="1"/>
    <col min="3077" max="3078" width="8.125" style="3" customWidth="1"/>
    <col min="3079" max="3079" width="7.375" style="3" customWidth="1"/>
    <col min="3080" max="3080" width="8" style="3" customWidth="1"/>
    <col min="3081" max="3084" width="8.125" style="3" customWidth="1"/>
    <col min="3085" max="3086" width="7.125" style="3" customWidth="1"/>
    <col min="3087" max="3088" width="8.375" style="3" customWidth="1"/>
    <col min="3089" max="3090" width="8.125" style="3" customWidth="1"/>
    <col min="3091" max="3092" width="7.125" style="3" customWidth="1"/>
    <col min="3093" max="3328" width="0.875" style="3"/>
    <col min="3329" max="3329" width="4.625" style="3" customWidth="1"/>
    <col min="3330" max="3330" width="14.25" style="3" customWidth="1"/>
    <col min="3331" max="3332" width="8.5" style="3" customWidth="1"/>
    <col min="3333" max="3334" width="8.125" style="3" customWidth="1"/>
    <col min="3335" max="3335" width="7.375" style="3" customWidth="1"/>
    <col min="3336" max="3336" width="8" style="3" customWidth="1"/>
    <col min="3337" max="3340" width="8.125" style="3" customWidth="1"/>
    <col min="3341" max="3342" width="7.125" style="3" customWidth="1"/>
    <col min="3343" max="3344" width="8.375" style="3" customWidth="1"/>
    <col min="3345" max="3346" width="8.125" style="3" customWidth="1"/>
    <col min="3347" max="3348" width="7.125" style="3" customWidth="1"/>
    <col min="3349" max="3584" width="0.875" style="3"/>
    <col min="3585" max="3585" width="4.625" style="3" customWidth="1"/>
    <col min="3586" max="3586" width="14.25" style="3" customWidth="1"/>
    <col min="3587" max="3588" width="8.5" style="3" customWidth="1"/>
    <col min="3589" max="3590" width="8.125" style="3" customWidth="1"/>
    <col min="3591" max="3591" width="7.375" style="3" customWidth="1"/>
    <col min="3592" max="3592" width="8" style="3" customWidth="1"/>
    <col min="3593" max="3596" width="8.125" style="3" customWidth="1"/>
    <col min="3597" max="3598" width="7.125" style="3" customWidth="1"/>
    <col min="3599" max="3600" width="8.375" style="3" customWidth="1"/>
    <col min="3601" max="3602" width="8.125" style="3" customWidth="1"/>
    <col min="3603" max="3604" width="7.125" style="3" customWidth="1"/>
    <col min="3605" max="3840" width="0.875" style="3"/>
    <col min="3841" max="3841" width="4.625" style="3" customWidth="1"/>
    <col min="3842" max="3842" width="14.25" style="3" customWidth="1"/>
    <col min="3843" max="3844" width="8.5" style="3" customWidth="1"/>
    <col min="3845" max="3846" width="8.125" style="3" customWidth="1"/>
    <col min="3847" max="3847" width="7.375" style="3" customWidth="1"/>
    <col min="3848" max="3848" width="8" style="3" customWidth="1"/>
    <col min="3849" max="3852" width="8.125" style="3" customWidth="1"/>
    <col min="3853" max="3854" width="7.125" style="3" customWidth="1"/>
    <col min="3855" max="3856" width="8.375" style="3" customWidth="1"/>
    <col min="3857" max="3858" width="8.125" style="3" customWidth="1"/>
    <col min="3859" max="3860" width="7.125" style="3" customWidth="1"/>
    <col min="3861" max="4096" width="0.875" style="3"/>
    <col min="4097" max="4097" width="4.625" style="3" customWidth="1"/>
    <col min="4098" max="4098" width="14.25" style="3" customWidth="1"/>
    <col min="4099" max="4100" width="8.5" style="3" customWidth="1"/>
    <col min="4101" max="4102" width="8.125" style="3" customWidth="1"/>
    <col min="4103" max="4103" width="7.375" style="3" customWidth="1"/>
    <col min="4104" max="4104" width="8" style="3" customWidth="1"/>
    <col min="4105" max="4108" width="8.125" style="3" customWidth="1"/>
    <col min="4109" max="4110" width="7.125" style="3" customWidth="1"/>
    <col min="4111" max="4112" width="8.375" style="3" customWidth="1"/>
    <col min="4113" max="4114" width="8.125" style="3" customWidth="1"/>
    <col min="4115" max="4116" width="7.125" style="3" customWidth="1"/>
    <col min="4117" max="4352" width="0.875" style="3"/>
    <col min="4353" max="4353" width="4.625" style="3" customWidth="1"/>
    <col min="4354" max="4354" width="14.25" style="3" customWidth="1"/>
    <col min="4355" max="4356" width="8.5" style="3" customWidth="1"/>
    <col min="4357" max="4358" width="8.125" style="3" customWidth="1"/>
    <col min="4359" max="4359" width="7.375" style="3" customWidth="1"/>
    <col min="4360" max="4360" width="8" style="3" customWidth="1"/>
    <col min="4361" max="4364" width="8.125" style="3" customWidth="1"/>
    <col min="4365" max="4366" width="7.125" style="3" customWidth="1"/>
    <col min="4367" max="4368" width="8.375" style="3" customWidth="1"/>
    <col min="4369" max="4370" width="8.125" style="3" customWidth="1"/>
    <col min="4371" max="4372" width="7.125" style="3" customWidth="1"/>
    <col min="4373" max="4608" width="0.875" style="3"/>
    <col min="4609" max="4609" width="4.625" style="3" customWidth="1"/>
    <col min="4610" max="4610" width="14.25" style="3" customWidth="1"/>
    <col min="4611" max="4612" width="8.5" style="3" customWidth="1"/>
    <col min="4613" max="4614" width="8.125" style="3" customWidth="1"/>
    <col min="4615" max="4615" width="7.375" style="3" customWidth="1"/>
    <col min="4616" max="4616" width="8" style="3" customWidth="1"/>
    <col min="4617" max="4620" width="8.125" style="3" customWidth="1"/>
    <col min="4621" max="4622" width="7.125" style="3" customWidth="1"/>
    <col min="4623" max="4624" width="8.375" style="3" customWidth="1"/>
    <col min="4625" max="4626" width="8.125" style="3" customWidth="1"/>
    <col min="4627" max="4628" width="7.125" style="3" customWidth="1"/>
    <col min="4629" max="4864" width="0.875" style="3"/>
    <col min="4865" max="4865" width="4.625" style="3" customWidth="1"/>
    <col min="4866" max="4866" width="14.25" style="3" customWidth="1"/>
    <col min="4867" max="4868" width="8.5" style="3" customWidth="1"/>
    <col min="4869" max="4870" width="8.125" style="3" customWidth="1"/>
    <col min="4871" max="4871" width="7.375" style="3" customWidth="1"/>
    <col min="4872" max="4872" width="8" style="3" customWidth="1"/>
    <col min="4873" max="4876" width="8.125" style="3" customWidth="1"/>
    <col min="4877" max="4878" width="7.125" style="3" customWidth="1"/>
    <col min="4879" max="4880" width="8.375" style="3" customWidth="1"/>
    <col min="4881" max="4882" width="8.125" style="3" customWidth="1"/>
    <col min="4883" max="4884" width="7.125" style="3" customWidth="1"/>
    <col min="4885" max="5120" width="0.875" style="3"/>
    <col min="5121" max="5121" width="4.625" style="3" customWidth="1"/>
    <col min="5122" max="5122" width="14.25" style="3" customWidth="1"/>
    <col min="5123" max="5124" width="8.5" style="3" customWidth="1"/>
    <col min="5125" max="5126" width="8.125" style="3" customWidth="1"/>
    <col min="5127" max="5127" width="7.375" style="3" customWidth="1"/>
    <col min="5128" max="5128" width="8" style="3" customWidth="1"/>
    <col min="5129" max="5132" width="8.125" style="3" customWidth="1"/>
    <col min="5133" max="5134" width="7.125" style="3" customWidth="1"/>
    <col min="5135" max="5136" width="8.375" style="3" customWidth="1"/>
    <col min="5137" max="5138" width="8.125" style="3" customWidth="1"/>
    <col min="5139" max="5140" width="7.125" style="3" customWidth="1"/>
    <col min="5141" max="5376" width="0.875" style="3"/>
    <col min="5377" max="5377" width="4.625" style="3" customWidth="1"/>
    <col min="5378" max="5378" width="14.25" style="3" customWidth="1"/>
    <col min="5379" max="5380" width="8.5" style="3" customWidth="1"/>
    <col min="5381" max="5382" width="8.125" style="3" customWidth="1"/>
    <col min="5383" max="5383" width="7.375" style="3" customWidth="1"/>
    <col min="5384" max="5384" width="8" style="3" customWidth="1"/>
    <col min="5385" max="5388" width="8.125" style="3" customWidth="1"/>
    <col min="5389" max="5390" width="7.125" style="3" customWidth="1"/>
    <col min="5391" max="5392" width="8.375" style="3" customWidth="1"/>
    <col min="5393" max="5394" width="8.125" style="3" customWidth="1"/>
    <col min="5395" max="5396" width="7.125" style="3" customWidth="1"/>
    <col min="5397" max="5632" width="0.875" style="3"/>
    <col min="5633" max="5633" width="4.625" style="3" customWidth="1"/>
    <col min="5634" max="5634" width="14.25" style="3" customWidth="1"/>
    <col min="5635" max="5636" width="8.5" style="3" customWidth="1"/>
    <col min="5637" max="5638" width="8.125" style="3" customWidth="1"/>
    <col min="5639" max="5639" width="7.375" style="3" customWidth="1"/>
    <col min="5640" max="5640" width="8" style="3" customWidth="1"/>
    <col min="5641" max="5644" width="8.125" style="3" customWidth="1"/>
    <col min="5645" max="5646" width="7.125" style="3" customWidth="1"/>
    <col min="5647" max="5648" width="8.375" style="3" customWidth="1"/>
    <col min="5649" max="5650" width="8.125" style="3" customWidth="1"/>
    <col min="5651" max="5652" width="7.125" style="3" customWidth="1"/>
    <col min="5653" max="5888" width="0.875" style="3"/>
    <col min="5889" max="5889" width="4.625" style="3" customWidth="1"/>
    <col min="5890" max="5890" width="14.25" style="3" customWidth="1"/>
    <col min="5891" max="5892" width="8.5" style="3" customWidth="1"/>
    <col min="5893" max="5894" width="8.125" style="3" customWidth="1"/>
    <col min="5895" max="5895" width="7.375" style="3" customWidth="1"/>
    <col min="5896" max="5896" width="8" style="3" customWidth="1"/>
    <col min="5897" max="5900" width="8.125" style="3" customWidth="1"/>
    <col min="5901" max="5902" width="7.125" style="3" customWidth="1"/>
    <col min="5903" max="5904" width="8.375" style="3" customWidth="1"/>
    <col min="5905" max="5906" width="8.125" style="3" customWidth="1"/>
    <col min="5907" max="5908" width="7.125" style="3" customWidth="1"/>
    <col min="5909" max="6144" width="0.875" style="3"/>
    <col min="6145" max="6145" width="4.625" style="3" customWidth="1"/>
    <col min="6146" max="6146" width="14.25" style="3" customWidth="1"/>
    <col min="6147" max="6148" width="8.5" style="3" customWidth="1"/>
    <col min="6149" max="6150" width="8.125" style="3" customWidth="1"/>
    <col min="6151" max="6151" width="7.375" style="3" customWidth="1"/>
    <col min="6152" max="6152" width="8" style="3" customWidth="1"/>
    <col min="6153" max="6156" width="8.125" style="3" customWidth="1"/>
    <col min="6157" max="6158" width="7.125" style="3" customWidth="1"/>
    <col min="6159" max="6160" width="8.375" style="3" customWidth="1"/>
    <col min="6161" max="6162" width="8.125" style="3" customWidth="1"/>
    <col min="6163" max="6164" width="7.125" style="3" customWidth="1"/>
    <col min="6165" max="6400" width="0.875" style="3"/>
    <col min="6401" max="6401" width="4.625" style="3" customWidth="1"/>
    <col min="6402" max="6402" width="14.25" style="3" customWidth="1"/>
    <col min="6403" max="6404" width="8.5" style="3" customWidth="1"/>
    <col min="6405" max="6406" width="8.125" style="3" customWidth="1"/>
    <col min="6407" max="6407" width="7.375" style="3" customWidth="1"/>
    <col min="6408" max="6408" width="8" style="3" customWidth="1"/>
    <col min="6409" max="6412" width="8.125" style="3" customWidth="1"/>
    <col min="6413" max="6414" width="7.125" style="3" customWidth="1"/>
    <col min="6415" max="6416" width="8.375" style="3" customWidth="1"/>
    <col min="6417" max="6418" width="8.125" style="3" customWidth="1"/>
    <col min="6419" max="6420" width="7.125" style="3" customWidth="1"/>
    <col min="6421" max="6656" width="0.875" style="3"/>
    <col min="6657" max="6657" width="4.625" style="3" customWidth="1"/>
    <col min="6658" max="6658" width="14.25" style="3" customWidth="1"/>
    <col min="6659" max="6660" width="8.5" style="3" customWidth="1"/>
    <col min="6661" max="6662" width="8.125" style="3" customWidth="1"/>
    <col min="6663" max="6663" width="7.375" style="3" customWidth="1"/>
    <col min="6664" max="6664" width="8" style="3" customWidth="1"/>
    <col min="6665" max="6668" width="8.125" style="3" customWidth="1"/>
    <col min="6669" max="6670" width="7.125" style="3" customWidth="1"/>
    <col min="6671" max="6672" width="8.375" style="3" customWidth="1"/>
    <col min="6673" max="6674" width="8.125" style="3" customWidth="1"/>
    <col min="6675" max="6676" width="7.125" style="3" customWidth="1"/>
    <col min="6677" max="6912" width="0.875" style="3"/>
    <col min="6913" max="6913" width="4.625" style="3" customWidth="1"/>
    <col min="6914" max="6914" width="14.25" style="3" customWidth="1"/>
    <col min="6915" max="6916" width="8.5" style="3" customWidth="1"/>
    <col min="6917" max="6918" width="8.125" style="3" customWidth="1"/>
    <col min="6919" max="6919" width="7.375" style="3" customWidth="1"/>
    <col min="6920" max="6920" width="8" style="3" customWidth="1"/>
    <col min="6921" max="6924" width="8.125" style="3" customWidth="1"/>
    <col min="6925" max="6926" width="7.125" style="3" customWidth="1"/>
    <col min="6927" max="6928" width="8.375" style="3" customWidth="1"/>
    <col min="6929" max="6930" width="8.125" style="3" customWidth="1"/>
    <col min="6931" max="6932" width="7.125" style="3" customWidth="1"/>
    <col min="6933" max="7168" width="0.875" style="3"/>
    <col min="7169" max="7169" width="4.625" style="3" customWidth="1"/>
    <col min="7170" max="7170" width="14.25" style="3" customWidth="1"/>
    <col min="7171" max="7172" width="8.5" style="3" customWidth="1"/>
    <col min="7173" max="7174" width="8.125" style="3" customWidth="1"/>
    <col min="7175" max="7175" width="7.375" style="3" customWidth="1"/>
    <col min="7176" max="7176" width="8" style="3" customWidth="1"/>
    <col min="7177" max="7180" width="8.125" style="3" customWidth="1"/>
    <col min="7181" max="7182" width="7.125" style="3" customWidth="1"/>
    <col min="7183" max="7184" width="8.375" style="3" customWidth="1"/>
    <col min="7185" max="7186" width="8.125" style="3" customWidth="1"/>
    <col min="7187" max="7188" width="7.125" style="3" customWidth="1"/>
    <col min="7189" max="7424" width="0.875" style="3"/>
    <col min="7425" max="7425" width="4.625" style="3" customWidth="1"/>
    <col min="7426" max="7426" width="14.25" style="3" customWidth="1"/>
    <col min="7427" max="7428" width="8.5" style="3" customWidth="1"/>
    <col min="7429" max="7430" width="8.125" style="3" customWidth="1"/>
    <col min="7431" max="7431" width="7.375" style="3" customWidth="1"/>
    <col min="7432" max="7432" width="8" style="3" customWidth="1"/>
    <col min="7433" max="7436" width="8.125" style="3" customWidth="1"/>
    <col min="7437" max="7438" width="7.125" style="3" customWidth="1"/>
    <col min="7439" max="7440" width="8.375" style="3" customWidth="1"/>
    <col min="7441" max="7442" width="8.125" style="3" customWidth="1"/>
    <col min="7443" max="7444" width="7.125" style="3" customWidth="1"/>
    <col min="7445" max="7680" width="0.875" style="3"/>
    <col min="7681" max="7681" width="4.625" style="3" customWidth="1"/>
    <col min="7682" max="7682" width="14.25" style="3" customWidth="1"/>
    <col min="7683" max="7684" width="8.5" style="3" customWidth="1"/>
    <col min="7685" max="7686" width="8.125" style="3" customWidth="1"/>
    <col min="7687" max="7687" width="7.375" style="3" customWidth="1"/>
    <col min="7688" max="7688" width="8" style="3" customWidth="1"/>
    <col min="7689" max="7692" width="8.125" style="3" customWidth="1"/>
    <col min="7693" max="7694" width="7.125" style="3" customWidth="1"/>
    <col min="7695" max="7696" width="8.375" style="3" customWidth="1"/>
    <col min="7697" max="7698" width="8.125" style="3" customWidth="1"/>
    <col min="7699" max="7700" width="7.125" style="3" customWidth="1"/>
    <col min="7701" max="7936" width="0.875" style="3"/>
    <col min="7937" max="7937" width="4.625" style="3" customWidth="1"/>
    <col min="7938" max="7938" width="14.25" style="3" customWidth="1"/>
    <col min="7939" max="7940" width="8.5" style="3" customWidth="1"/>
    <col min="7941" max="7942" width="8.125" style="3" customWidth="1"/>
    <col min="7943" max="7943" width="7.375" style="3" customWidth="1"/>
    <col min="7944" max="7944" width="8" style="3" customWidth="1"/>
    <col min="7945" max="7948" width="8.125" style="3" customWidth="1"/>
    <col min="7949" max="7950" width="7.125" style="3" customWidth="1"/>
    <col min="7951" max="7952" width="8.375" style="3" customWidth="1"/>
    <col min="7953" max="7954" width="8.125" style="3" customWidth="1"/>
    <col min="7955" max="7956" width="7.125" style="3" customWidth="1"/>
    <col min="7957" max="8192" width="0.875" style="3"/>
    <col min="8193" max="8193" width="4.625" style="3" customWidth="1"/>
    <col min="8194" max="8194" width="14.25" style="3" customWidth="1"/>
    <col min="8195" max="8196" width="8.5" style="3" customWidth="1"/>
    <col min="8197" max="8198" width="8.125" style="3" customWidth="1"/>
    <col min="8199" max="8199" width="7.375" style="3" customWidth="1"/>
    <col min="8200" max="8200" width="8" style="3" customWidth="1"/>
    <col min="8201" max="8204" width="8.125" style="3" customWidth="1"/>
    <col min="8205" max="8206" width="7.125" style="3" customWidth="1"/>
    <col min="8207" max="8208" width="8.375" style="3" customWidth="1"/>
    <col min="8209" max="8210" width="8.125" style="3" customWidth="1"/>
    <col min="8211" max="8212" width="7.125" style="3" customWidth="1"/>
    <col min="8213" max="8448" width="0.875" style="3"/>
    <col min="8449" max="8449" width="4.625" style="3" customWidth="1"/>
    <col min="8450" max="8450" width="14.25" style="3" customWidth="1"/>
    <col min="8451" max="8452" width="8.5" style="3" customWidth="1"/>
    <col min="8453" max="8454" width="8.125" style="3" customWidth="1"/>
    <col min="8455" max="8455" width="7.375" style="3" customWidth="1"/>
    <col min="8456" max="8456" width="8" style="3" customWidth="1"/>
    <col min="8457" max="8460" width="8.125" style="3" customWidth="1"/>
    <col min="8461" max="8462" width="7.125" style="3" customWidth="1"/>
    <col min="8463" max="8464" width="8.375" style="3" customWidth="1"/>
    <col min="8465" max="8466" width="8.125" style="3" customWidth="1"/>
    <col min="8467" max="8468" width="7.125" style="3" customWidth="1"/>
    <col min="8469" max="8704" width="0.875" style="3"/>
    <col min="8705" max="8705" width="4.625" style="3" customWidth="1"/>
    <col min="8706" max="8706" width="14.25" style="3" customWidth="1"/>
    <col min="8707" max="8708" width="8.5" style="3" customWidth="1"/>
    <col min="8709" max="8710" width="8.125" style="3" customWidth="1"/>
    <col min="8711" max="8711" width="7.375" style="3" customWidth="1"/>
    <col min="8712" max="8712" width="8" style="3" customWidth="1"/>
    <col min="8713" max="8716" width="8.125" style="3" customWidth="1"/>
    <col min="8717" max="8718" width="7.125" style="3" customWidth="1"/>
    <col min="8719" max="8720" width="8.375" style="3" customWidth="1"/>
    <col min="8721" max="8722" width="8.125" style="3" customWidth="1"/>
    <col min="8723" max="8724" width="7.125" style="3" customWidth="1"/>
    <col min="8725" max="8960" width="0.875" style="3"/>
    <col min="8961" max="8961" width="4.625" style="3" customWidth="1"/>
    <col min="8962" max="8962" width="14.25" style="3" customWidth="1"/>
    <col min="8963" max="8964" width="8.5" style="3" customWidth="1"/>
    <col min="8965" max="8966" width="8.125" style="3" customWidth="1"/>
    <col min="8967" max="8967" width="7.375" style="3" customWidth="1"/>
    <col min="8968" max="8968" width="8" style="3" customWidth="1"/>
    <col min="8969" max="8972" width="8.125" style="3" customWidth="1"/>
    <col min="8973" max="8974" width="7.125" style="3" customWidth="1"/>
    <col min="8975" max="8976" width="8.375" style="3" customWidth="1"/>
    <col min="8977" max="8978" width="8.125" style="3" customWidth="1"/>
    <col min="8979" max="8980" width="7.125" style="3" customWidth="1"/>
    <col min="8981" max="9216" width="0.875" style="3"/>
    <col min="9217" max="9217" width="4.625" style="3" customWidth="1"/>
    <col min="9218" max="9218" width="14.25" style="3" customWidth="1"/>
    <col min="9219" max="9220" width="8.5" style="3" customWidth="1"/>
    <col min="9221" max="9222" width="8.125" style="3" customWidth="1"/>
    <col min="9223" max="9223" width="7.375" style="3" customWidth="1"/>
    <col min="9224" max="9224" width="8" style="3" customWidth="1"/>
    <col min="9225" max="9228" width="8.125" style="3" customWidth="1"/>
    <col min="9229" max="9230" width="7.125" style="3" customWidth="1"/>
    <col min="9231" max="9232" width="8.375" style="3" customWidth="1"/>
    <col min="9233" max="9234" width="8.125" style="3" customWidth="1"/>
    <col min="9235" max="9236" width="7.125" style="3" customWidth="1"/>
    <col min="9237" max="9472" width="0.875" style="3"/>
    <col min="9473" max="9473" width="4.625" style="3" customWidth="1"/>
    <col min="9474" max="9474" width="14.25" style="3" customWidth="1"/>
    <col min="9475" max="9476" width="8.5" style="3" customWidth="1"/>
    <col min="9477" max="9478" width="8.125" style="3" customWidth="1"/>
    <col min="9479" max="9479" width="7.375" style="3" customWidth="1"/>
    <col min="9480" max="9480" width="8" style="3" customWidth="1"/>
    <col min="9481" max="9484" width="8.125" style="3" customWidth="1"/>
    <col min="9485" max="9486" width="7.125" style="3" customWidth="1"/>
    <col min="9487" max="9488" width="8.375" style="3" customWidth="1"/>
    <col min="9489" max="9490" width="8.125" style="3" customWidth="1"/>
    <col min="9491" max="9492" width="7.125" style="3" customWidth="1"/>
    <col min="9493" max="9728" width="0.875" style="3"/>
    <col min="9729" max="9729" width="4.625" style="3" customWidth="1"/>
    <col min="9730" max="9730" width="14.25" style="3" customWidth="1"/>
    <col min="9731" max="9732" width="8.5" style="3" customWidth="1"/>
    <col min="9733" max="9734" width="8.125" style="3" customWidth="1"/>
    <col min="9735" max="9735" width="7.375" style="3" customWidth="1"/>
    <col min="9736" max="9736" width="8" style="3" customWidth="1"/>
    <col min="9737" max="9740" width="8.125" style="3" customWidth="1"/>
    <col min="9741" max="9742" width="7.125" style="3" customWidth="1"/>
    <col min="9743" max="9744" width="8.375" style="3" customWidth="1"/>
    <col min="9745" max="9746" width="8.125" style="3" customWidth="1"/>
    <col min="9747" max="9748" width="7.125" style="3" customWidth="1"/>
    <col min="9749" max="9984" width="0.875" style="3"/>
    <col min="9985" max="9985" width="4.625" style="3" customWidth="1"/>
    <col min="9986" max="9986" width="14.25" style="3" customWidth="1"/>
    <col min="9987" max="9988" width="8.5" style="3" customWidth="1"/>
    <col min="9989" max="9990" width="8.125" style="3" customWidth="1"/>
    <col min="9991" max="9991" width="7.375" style="3" customWidth="1"/>
    <col min="9992" max="9992" width="8" style="3" customWidth="1"/>
    <col min="9993" max="9996" width="8.125" style="3" customWidth="1"/>
    <col min="9997" max="9998" width="7.125" style="3" customWidth="1"/>
    <col min="9999" max="10000" width="8.375" style="3" customWidth="1"/>
    <col min="10001" max="10002" width="8.125" style="3" customWidth="1"/>
    <col min="10003" max="10004" width="7.125" style="3" customWidth="1"/>
    <col min="10005" max="10240" width="0.875" style="3"/>
    <col min="10241" max="10241" width="4.625" style="3" customWidth="1"/>
    <col min="10242" max="10242" width="14.25" style="3" customWidth="1"/>
    <col min="10243" max="10244" width="8.5" style="3" customWidth="1"/>
    <col min="10245" max="10246" width="8.125" style="3" customWidth="1"/>
    <col min="10247" max="10247" width="7.375" style="3" customWidth="1"/>
    <col min="10248" max="10248" width="8" style="3" customWidth="1"/>
    <col min="10249" max="10252" width="8.125" style="3" customWidth="1"/>
    <col min="10253" max="10254" width="7.125" style="3" customWidth="1"/>
    <col min="10255" max="10256" width="8.375" style="3" customWidth="1"/>
    <col min="10257" max="10258" width="8.125" style="3" customWidth="1"/>
    <col min="10259" max="10260" width="7.125" style="3" customWidth="1"/>
    <col min="10261" max="10496" width="0.875" style="3"/>
    <col min="10497" max="10497" width="4.625" style="3" customWidth="1"/>
    <col min="10498" max="10498" width="14.25" style="3" customWidth="1"/>
    <col min="10499" max="10500" width="8.5" style="3" customWidth="1"/>
    <col min="10501" max="10502" width="8.125" style="3" customWidth="1"/>
    <col min="10503" max="10503" width="7.375" style="3" customWidth="1"/>
    <col min="10504" max="10504" width="8" style="3" customWidth="1"/>
    <col min="10505" max="10508" width="8.125" style="3" customWidth="1"/>
    <col min="10509" max="10510" width="7.125" style="3" customWidth="1"/>
    <col min="10511" max="10512" width="8.375" style="3" customWidth="1"/>
    <col min="10513" max="10514" width="8.125" style="3" customWidth="1"/>
    <col min="10515" max="10516" width="7.125" style="3" customWidth="1"/>
    <col min="10517" max="10752" width="0.875" style="3"/>
    <col min="10753" max="10753" width="4.625" style="3" customWidth="1"/>
    <col min="10754" max="10754" width="14.25" style="3" customWidth="1"/>
    <col min="10755" max="10756" width="8.5" style="3" customWidth="1"/>
    <col min="10757" max="10758" width="8.125" style="3" customWidth="1"/>
    <col min="10759" max="10759" width="7.375" style="3" customWidth="1"/>
    <col min="10760" max="10760" width="8" style="3" customWidth="1"/>
    <col min="10761" max="10764" width="8.125" style="3" customWidth="1"/>
    <col min="10765" max="10766" width="7.125" style="3" customWidth="1"/>
    <col min="10767" max="10768" width="8.375" style="3" customWidth="1"/>
    <col min="10769" max="10770" width="8.125" style="3" customWidth="1"/>
    <col min="10771" max="10772" width="7.125" style="3" customWidth="1"/>
    <col min="10773" max="11008" width="0.875" style="3"/>
    <col min="11009" max="11009" width="4.625" style="3" customWidth="1"/>
    <col min="11010" max="11010" width="14.25" style="3" customWidth="1"/>
    <col min="11011" max="11012" width="8.5" style="3" customWidth="1"/>
    <col min="11013" max="11014" width="8.125" style="3" customWidth="1"/>
    <col min="11015" max="11015" width="7.375" style="3" customWidth="1"/>
    <col min="11016" max="11016" width="8" style="3" customWidth="1"/>
    <col min="11017" max="11020" width="8.125" style="3" customWidth="1"/>
    <col min="11021" max="11022" width="7.125" style="3" customWidth="1"/>
    <col min="11023" max="11024" width="8.375" style="3" customWidth="1"/>
    <col min="11025" max="11026" width="8.125" style="3" customWidth="1"/>
    <col min="11027" max="11028" width="7.125" style="3" customWidth="1"/>
    <col min="11029" max="11264" width="0.875" style="3"/>
    <col min="11265" max="11265" width="4.625" style="3" customWidth="1"/>
    <col min="11266" max="11266" width="14.25" style="3" customWidth="1"/>
    <col min="11267" max="11268" width="8.5" style="3" customWidth="1"/>
    <col min="11269" max="11270" width="8.125" style="3" customWidth="1"/>
    <col min="11271" max="11271" width="7.375" style="3" customWidth="1"/>
    <col min="11272" max="11272" width="8" style="3" customWidth="1"/>
    <col min="11273" max="11276" width="8.125" style="3" customWidth="1"/>
    <col min="11277" max="11278" width="7.125" style="3" customWidth="1"/>
    <col min="11279" max="11280" width="8.375" style="3" customWidth="1"/>
    <col min="11281" max="11282" width="8.125" style="3" customWidth="1"/>
    <col min="11283" max="11284" width="7.125" style="3" customWidth="1"/>
    <col min="11285" max="11520" width="0.875" style="3"/>
    <col min="11521" max="11521" width="4.625" style="3" customWidth="1"/>
    <col min="11522" max="11522" width="14.25" style="3" customWidth="1"/>
    <col min="11523" max="11524" width="8.5" style="3" customWidth="1"/>
    <col min="11525" max="11526" width="8.125" style="3" customWidth="1"/>
    <col min="11527" max="11527" width="7.375" style="3" customWidth="1"/>
    <col min="11528" max="11528" width="8" style="3" customWidth="1"/>
    <col min="11529" max="11532" width="8.125" style="3" customWidth="1"/>
    <col min="11533" max="11534" width="7.125" style="3" customWidth="1"/>
    <col min="11535" max="11536" width="8.375" style="3" customWidth="1"/>
    <col min="11537" max="11538" width="8.125" style="3" customWidth="1"/>
    <col min="11539" max="11540" width="7.125" style="3" customWidth="1"/>
    <col min="11541" max="11776" width="0.875" style="3"/>
    <col min="11777" max="11777" width="4.625" style="3" customWidth="1"/>
    <col min="11778" max="11778" width="14.25" style="3" customWidth="1"/>
    <col min="11779" max="11780" width="8.5" style="3" customWidth="1"/>
    <col min="11781" max="11782" width="8.125" style="3" customWidth="1"/>
    <col min="11783" max="11783" width="7.375" style="3" customWidth="1"/>
    <col min="11784" max="11784" width="8" style="3" customWidth="1"/>
    <col min="11785" max="11788" width="8.125" style="3" customWidth="1"/>
    <col min="11789" max="11790" width="7.125" style="3" customWidth="1"/>
    <col min="11791" max="11792" width="8.375" style="3" customWidth="1"/>
    <col min="11793" max="11794" width="8.125" style="3" customWidth="1"/>
    <col min="11795" max="11796" width="7.125" style="3" customWidth="1"/>
    <col min="11797" max="12032" width="0.875" style="3"/>
    <col min="12033" max="12033" width="4.625" style="3" customWidth="1"/>
    <col min="12034" max="12034" width="14.25" style="3" customWidth="1"/>
    <col min="12035" max="12036" width="8.5" style="3" customWidth="1"/>
    <col min="12037" max="12038" width="8.125" style="3" customWidth="1"/>
    <col min="12039" max="12039" width="7.375" style="3" customWidth="1"/>
    <col min="12040" max="12040" width="8" style="3" customWidth="1"/>
    <col min="12041" max="12044" width="8.125" style="3" customWidth="1"/>
    <col min="12045" max="12046" width="7.125" style="3" customWidth="1"/>
    <col min="12047" max="12048" width="8.375" style="3" customWidth="1"/>
    <col min="12049" max="12050" width="8.125" style="3" customWidth="1"/>
    <col min="12051" max="12052" width="7.125" style="3" customWidth="1"/>
    <col min="12053" max="12288" width="0.875" style="3"/>
    <col min="12289" max="12289" width="4.625" style="3" customWidth="1"/>
    <col min="12290" max="12290" width="14.25" style="3" customWidth="1"/>
    <col min="12291" max="12292" width="8.5" style="3" customWidth="1"/>
    <col min="12293" max="12294" width="8.125" style="3" customWidth="1"/>
    <col min="12295" max="12295" width="7.375" style="3" customWidth="1"/>
    <col min="12296" max="12296" width="8" style="3" customWidth="1"/>
    <col min="12297" max="12300" width="8.125" style="3" customWidth="1"/>
    <col min="12301" max="12302" width="7.125" style="3" customWidth="1"/>
    <col min="12303" max="12304" width="8.375" style="3" customWidth="1"/>
    <col min="12305" max="12306" width="8.125" style="3" customWidth="1"/>
    <col min="12307" max="12308" width="7.125" style="3" customWidth="1"/>
    <col min="12309" max="12544" width="0.875" style="3"/>
    <col min="12545" max="12545" width="4.625" style="3" customWidth="1"/>
    <col min="12546" max="12546" width="14.25" style="3" customWidth="1"/>
    <col min="12547" max="12548" width="8.5" style="3" customWidth="1"/>
    <col min="12549" max="12550" width="8.125" style="3" customWidth="1"/>
    <col min="12551" max="12551" width="7.375" style="3" customWidth="1"/>
    <col min="12552" max="12552" width="8" style="3" customWidth="1"/>
    <col min="12553" max="12556" width="8.125" style="3" customWidth="1"/>
    <col min="12557" max="12558" width="7.125" style="3" customWidth="1"/>
    <col min="12559" max="12560" width="8.375" style="3" customWidth="1"/>
    <col min="12561" max="12562" width="8.125" style="3" customWidth="1"/>
    <col min="12563" max="12564" width="7.125" style="3" customWidth="1"/>
    <col min="12565" max="12800" width="0.875" style="3"/>
    <col min="12801" max="12801" width="4.625" style="3" customWidth="1"/>
    <col min="12802" max="12802" width="14.25" style="3" customWidth="1"/>
    <col min="12803" max="12804" width="8.5" style="3" customWidth="1"/>
    <col min="12805" max="12806" width="8.125" style="3" customWidth="1"/>
    <col min="12807" max="12807" width="7.375" style="3" customWidth="1"/>
    <col min="12808" max="12808" width="8" style="3" customWidth="1"/>
    <col min="12809" max="12812" width="8.125" style="3" customWidth="1"/>
    <col min="12813" max="12814" width="7.125" style="3" customWidth="1"/>
    <col min="12815" max="12816" width="8.375" style="3" customWidth="1"/>
    <col min="12817" max="12818" width="8.125" style="3" customWidth="1"/>
    <col min="12819" max="12820" width="7.125" style="3" customWidth="1"/>
    <col min="12821" max="13056" width="0.875" style="3"/>
    <col min="13057" max="13057" width="4.625" style="3" customWidth="1"/>
    <col min="13058" max="13058" width="14.25" style="3" customWidth="1"/>
    <col min="13059" max="13060" width="8.5" style="3" customWidth="1"/>
    <col min="13061" max="13062" width="8.125" style="3" customWidth="1"/>
    <col min="13063" max="13063" width="7.375" style="3" customWidth="1"/>
    <col min="13064" max="13064" width="8" style="3" customWidth="1"/>
    <col min="13065" max="13068" width="8.125" style="3" customWidth="1"/>
    <col min="13069" max="13070" width="7.125" style="3" customWidth="1"/>
    <col min="13071" max="13072" width="8.375" style="3" customWidth="1"/>
    <col min="13073" max="13074" width="8.125" style="3" customWidth="1"/>
    <col min="13075" max="13076" width="7.125" style="3" customWidth="1"/>
    <col min="13077" max="13312" width="0.875" style="3"/>
    <col min="13313" max="13313" width="4.625" style="3" customWidth="1"/>
    <col min="13314" max="13314" width="14.25" style="3" customWidth="1"/>
    <col min="13315" max="13316" width="8.5" style="3" customWidth="1"/>
    <col min="13317" max="13318" width="8.125" style="3" customWidth="1"/>
    <col min="13319" max="13319" width="7.375" style="3" customWidth="1"/>
    <col min="13320" max="13320" width="8" style="3" customWidth="1"/>
    <col min="13321" max="13324" width="8.125" style="3" customWidth="1"/>
    <col min="13325" max="13326" width="7.125" style="3" customWidth="1"/>
    <col min="13327" max="13328" width="8.375" style="3" customWidth="1"/>
    <col min="13329" max="13330" width="8.125" style="3" customWidth="1"/>
    <col min="13331" max="13332" width="7.125" style="3" customWidth="1"/>
    <col min="13333" max="13568" width="0.875" style="3"/>
    <col min="13569" max="13569" width="4.625" style="3" customWidth="1"/>
    <col min="13570" max="13570" width="14.25" style="3" customWidth="1"/>
    <col min="13571" max="13572" width="8.5" style="3" customWidth="1"/>
    <col min="13573" max="13574" width="8.125" style="3" customWidth="1"/>
    <col min="13575" max="13575" width="7.375" style="3" customWidth="1"/>
    <col min="13576" max="13576" width="8" style="3" customWidth="1"/>
    <col min="13577" max="13580" width="8.125" style="3" customWidth="1"/>
    <col min="13581" max="13582" width="7.125" style="3" customWidth="1"/>
    <col min="13583" max="13584" width="8.375" style="3" customWidth="1"/>
    <col min="13585" max="13586" width="8.125" style="3" customWidth="1"/>
    <col min="13587" max="13588" width="7.125" style="3" customWidth="1"/>
    <col min="13589" max="13824" width="0.875" style="3"/>
    <col min="13825" max="13825" width="4.625" style="3" customWidth="1"/>
    <col min="13826" max="13826" width="14.25" style="3" customWidth="1"/>
    <col min="13827" max="13828" width="8.5" style="3" customWidth="1"/>
    <col min="13829" max="13830" width="8.125" style="3" customWidth="1"/>
    <col min="13831" max="13831" width="7.375" style="3" customWidth="1"/>
    <col min="13832" max="13832" width="8" style="3" customWidth="1"/>
    <col min="13833" max="13836" width="8.125" style="3" customWidth="1"/>
    <col min="13837" max="13838" width="7.125" style="3" customWidth="1"/>
    <col min="13839" max="13840" width="8.375" style="3" customWidth="1"/>
    <col min="13841" max="13842" width="8.125" style="3" customWidth="1"/>
    <col min="13843" max="13844" width="7.125" style="3" customWidth="1"/>
    <col min="13845" max="14080" width="0.875" style="3"/>
    <col min="14081" max="14081" width="4.625" style="3" customWidth="1"/>
    <col min="14082" max="14082" width="14.25" style="3" customWidth="1"/>
    <col min="14083" max="14084" width="8.5" style="3" customWidth="1"/>
    <col min="14085" max="14086" width="8.125" style="3" customWidth="1"/>
    <col min="14087" max="14087" width="7.375" style="3" customWidth="1"/>
    <col min="14088" max="14088" width="8" style="3" customWidth="1"/>
    <col min="14089" max="14092" width="8.125" style="3" customWidth="1"/>
    <col min="14093" max="14094" width="7.125" style="3" customWidth="1"/>
    <col min="14095" max="14096" width="8.375" style="3" customWidth="1"/>
    <col min="14097" max="14098" width="8.125" style="3" customWidth="1"/>
    <col min="14099" max="14100" width="7.125" style="3" customWidth="1"/>
    <col min="14101" max="14336" width="0.875" style="3"/>
    <col min="14337" max="14337" width="4.625" style="3" customWidth="1"/>
    <col min="14338" max="14338" width="14.25" style="3" customWidth="1"/>
    <col min="14339" max="14340" width="8.5" style="3" customWidth="1"/>
    <col min="14341" max="14342" width="8.125" style="3" customWidth="1"/>
    <col min="14343" max="14343" width="7.375" style="3" customWidth="1"/>
    <col min="14344" max="14344" width="8" style="3" customWidth="1"/>
    <col min="14345" max="14348" width="8.125" style="3" customWidth="1"/>
    <col min="14349" max="14350" width="7.125" style="3" customWidth="1"/>
    <col min="14351" max="14352" width="8.375" style="3" customWidth="1"/>
    <col min="14353" max="14354" width="8.125" style="3" customWidth="1"/>
    <col min="14355" max="14356" width="7.125" style="3" customWidth="1"/>
    <col min="14357" max="14592" width="0.875" style="3"/>
    <col min="14593" max="14593" width="4.625" style="3" customWidth="1"/>
    <col min="14594" max="14594" width="14.25" style="3" customWidth="1"/>
    <col min="14595" max="14596" width="8.5" style="3" customWidth="1"/>
    <col min="14597" max="14598" width="8.125" style="3" customWidth="1"/>
    <col min="14599" max="14599" width="7.375" style="3" customWidth="1"/>
    <col min="14600" max="14600" width="8" style="3" customWidth="1"/>
    <col min="14601" max="14604" width="8.125" style="3" customWidth="1"/>
    <col min="14605" max="14606" width="7.125" style="3" customWidth="1"/>
    <col min="14607" max="14608" width="8.375" style="3" customWidth="1"/>
    <col min="14609" max="14610" width="8.125" style="3" customWidth="1"/>
    <col min="14611" max="14612" width="7.125" style="3" customWidth="1"/>
    <col min="14613" max="14848" width="0.875" style="3"/>
    <col min="14849" max="14849" width="4.625" style="3" customWidth="1"/>
    <col min="14850" max="14850" width="14.25" style="3" customWidth="1"/>
    <col min="14851" max="14852" width="8.5" style="3" customWidth="1"/>
    <col min="14853" max="14854" width="8.125" style="3" customWidth="1"/>
    <col min="14855" max="14855" width="7.375" style="3" customWidth="1"/>
    <col min="14856" max="14856" width="8" style="3" customWidth="1"/>
    <col min="14857" max="14860" width="8.125" style="3" customWidth="1"/>
    <col min="14861" max="14862" width="7.125" style="3" customWidth="1"/>
    <col min="14863" max="14864" width="8.375" style="3" customWidth="1"/>
    <col min="14865" max="14866" width="8.125" style="3" customWidth="1"/>
    <col min="14867" max="14868" width="7.125" style="3" customWidth="1"/>
    <col min="14869" max="15104" width="0.875" style="3"/>
    <col min="15105" max="15105" width="4.625" style="3" customWidth="1"/>
    <col min="15106" max="15106" width="14.25" style="3" customWidth="1"/>
    <col min="15107" max="15108" width="8.5" style="3" customWidth="1"/>
    <col min="15109" max="15110" width="8.125" style="3" customWidth="1"/>
    <col min="15111" max="15111" width="7.375" style="3" customWidth="1"/>
    <col min="15112" max="15112" width="8" style="3" customWidth="1"/>
    <col min="15113" max="15116" width="8.125" style="3" customWidth="1"/>
    <col min="15117" max="15118" width="7.125" style="3" customWidth="1"/>
    <col min="15119" max="15120" width="8.375" style="3" customWidth="1"/>
    <col min="15121" max="15122" width="8.125" style="3" customWidth="1"/>
    <col min="15123" max="15124" width="7.125" style="3" customWidth="1"/>
    <col min="15125" max="15360" width="0.875" style="3"/>
    <col min="15361" max="15361" width="4.625" style="3" customWidth="1"/>
    <col min="15362" max="15362" width="14.25" style="3" customWidth="1"/>
    <col min="15363" max="15364" width="8.5" style="3" customWidth="1"/>
    <col min="15365" max="15366" width="8.125" style="3" customWidth="1"/>
    <col min="15367" max="15367" width="7.375" style="3" customWidth="1"/>
    <col min="15368" max="15368" width="8" style="3" customWidth="1"/>
    <col min="15369" max="15372" width="8.125" style="3" customWidth="1"/>
    <col min="15373" max="15374" width="7.125" style="3" customWidth="1"/>
    <col min="15375" max="15376" width="8.375" style="3" customWidth="1"/>
    <col min="15377" max="15378" width="8.125" style="3" customWidth="1"/>
    <col min="15379" max="15380" width="7.125" style="3" customWidth="1"/>
    <col min="15381" max="15616" width="0.875" style="3"/>
    <col min="15617" max="15617" width="4.625" style="3" customWidth="1"/>
    <col min="15618" max="15618" width="14.25" style="3" customWidth="1"/>
    <col min="15619" max="15620" width="8.5" style="3" customWidth="1"/>
    <col min="15621" max="15622" width="8.125" style="3" customWidth="1"/>
    <col min="15623" max="15623" width="7.375" style="3" customWidth="1"/>
    <col min="15624" max="15624" width="8" style="3" customWidth="1"/>
    <col min="15625" max="15628" width="8.125" style="3" customWidth="1"/>
    <col min="15629" max="15630" width="7.125" style="3" customWidth="1"/>
    <col min="15631" max="15632" width="8.375" style="3" customWidth="1"/>
    <col min="15633" max="15634" width="8.125" style="3" customWidth="1"/>
    <col min="15635" max="15636" width="7.125" style="3" customWidth="1"/>
    <col min="15637" max="15872" width="0.875" style="3"/>
    <col min="15873" max="15873" width="4.625" style="3" customWidth="1"/>
    <col min="15874" max="15874" width="14.25" style="3" customWidth="1"/>
    <col min="15875" max="15876" width="8.5" style="3" customWidth="1"/>
    <col min="15877" max="15878" width="8.125" style="3" customWidth="1"/>
    <col min="15879" max="15879" width="7.375" style="3" customWidth="1"/>
    <col min="15880" max="15880" width="8" style="3" customWidth="1"/>
    <col min="15881" max="15884" width="8.125" style="3" customWidth="1"/>
    <col min="15885" max="15886" width="7.125" style="3" customWidth="1"/>
    <col min="15887" max="15888" width="8.375" style="3" customWidth="1"/>
    <col min="15889" max="15890" width="8.125" style="3" customWidth="1"/>
    <col min="15891" max="15892" width="7.125" style="3" customWidth="1"/>
    <col min="15893" max="16128" width="0.875" style="3"/>
    <col min="16129" max="16129" width="4.625" style="3" customWidth="1"/>
    <col min="16130" max="16130" width="14.25" style="3" customWidth="1"/>
    <col min="16131" max="16132" width="8.5" style="3" customWidth="1"/>
    <col min="16133" max="16134" width="8.125" style="3" customWidth="1"/>
    <col min="16135" max="16135" width="7.375" style="3" customWidth="1"/>
    <col min="16136" max="16136" width="8" style="3" customWidth="1"/>
    <col min="16137" max="16140" width="8.125" style="3" customWidth="1"/>
    <col min="16141" max="16142" width="7.125" style="3" customWidth="1"/>
    <col min="16143" max="16144" width="8.375" style="3" customWidth="1"/>
    <col min="16145" max="16146" width="8.125" style="3" customWidth="1"/>
    <col min="16147" max="16148" width="7.125" style="3" customWidth="1"/>
    <col min="16149" max="16149" width="0.875" style="3"/>
  </cols>
  <sheetData>
    <row r="1" spans="1:20" s="5" customFormat="1" ht="14.25" customHeight="1">
      <c r="A1" s="93"/>
      <c r="B1" s="197"/>
      <c r="C1" s="197"/>
      <c r="D1" s="197"/>
      <c r="E1" s="197"/>
      <c r="F1" s="197"/>
      <c r="G1" s="197"/>
      <c r="H1" s="197"/>
      <c r="I1" s="3"/>
      <c r="J1" s="94"/>
      <c r="K1" s="3"/>
      <c r="L1" s="3"/>
      <c r="M1" s="1"/>
      <c r="N1" s="1"/>
      <c r="O1" s="1"/>
    </row>
    <row r="2" spans="1:20" s="5" customFormat="1" ht="15.75" customHeight="1">
      <c r="A2" s="93"/>
      <c r="B2" s="197"/>
      <c r="C2" s="94"/>
      <c r="D2" s="94"/>
      <c r="E2" s="94"/>
      <c r="F2" s="94"/>
      <c r="G2" s="94"/>
      <c r="H2" s="94"/>
      <c r="I2" s="94"/>
      <c r="J2" s="94"/>
      <c r="K2" s="173"/>
      <c r="L2" s="173"/>
      <c r="M2" s="173"/>
      <c r="N2" s="173"/>
      <c r="O2" s="199" t="s">
        <v>76</v>
      </c>
      <c r="P2" s="199"/>
      <c r="Q2" s="199"/>
      <c r="R2" s="199"/>
      <c r="S2" s="199"/>
      <c r="T2" s="199"/>
    </row>
    <row r="3" spans="1:20" s="5" customFormat="1" ht="14.25" thickBot="1">
      <c r="H3" s="7"/>
      <c r="O3" s="200" t="s">
        <v>0</v>
      </c>
      <c r="P3" s="200"/>
      <c r="Q3" s="200"/>
      <c r="R3" s="200"/>
      <c r="S3" s="200"/>
      <c r="T3" s="200"/>
    </row>
    <row r="4" spans="1:20" ht="27" customHeight="1" thickBot="1">
      <c r="A4" s="263" t="s">
        <v>77</v>
      </c>
      <c r="B4" s="264"/>
      <c r="C4" s="201" t="s">
        <v>141</v>
      </c>
      <c r="D4" s="202"/>
      <c r="E4" s="202"/>
      <c r="F4" s="202"/>
      <c r="G4" s="202"/>
      <c r="H4" s="202"/>
      <c r="I4" s="202"/>
      <c r="J4" s="202"/>
      <c r="K4" s="202"/>
      <c r="L4" s="202"/>
      <c r="M4" s="202"/>
      <c r="N4" s="202"/>
      <c r="O4" s="202"/>
      <c r="P4" s="202"/>
      <c r="Q4" s="202"/>
      <c r="R4" s="202"/>
      <c r="S4" s="202"/>
      <c r="T4" s="203"/>
    </row>
    <row r="5" spans="1:20" ht="27" customHeight="1">
      <c r="A5" s="265"/>
      <c r="B5" s="266"/>
      <c r="C5" s="204" t="s">
        <v>78</v>
      </c>
      <c r="D5" s="205"/>
      <c r="E5" s="205"/>
      <c r="F5" s="205"/>
      <c r="G5" s="205"/>
      <c r="H5" s="206"/>
      <c r="I5" s="204" t="s">
        <v>79</v>
      </c>
      <c r="J5" s="205"/>
      <c r="K5" s="205"/>
      <c r="L5" s="205"/>
      <c r="M5" s="205"/>
      <c r="N5" s="206"/>
      <c r="O5" s="204" t="s">
        <v>80</v>
      </c>
      <c r="P5" s="205"/>
      <c r="Q5" s="205"/>
      <c r="R5" s="205"/>
      <c r="S5" s="205"/>
      <c r="T5" s="206"/>
    </row>
    <row r="6" spans="1:20" ht="34.5" customHeight="1" thickBot="1">
      <c r="A6" s="267"/>
      <c r="B6" s="268"/>
      <c r="C6" s="95">
        <v>2024</v>
      </c>
      <c r="D6" s="96">
        <v>2023</v>
      </c>
      <c r="E6" s="97" t="s">
        <v>71</v>
      </c>
      <c r="F6" s="97" t="s">
        <v>72</v>
      </c>
      <c r="G6" s="98" t="s">
        <v>139</v>
      </c>
      <c r="H6" s="99" t="s">
        <v>137</v>
      </c>
      <c r="I6" s="95">
        <v>2024</v>
      </c>
      <c r="J6" s="96">
        <v>2023</v>
      </c>
      <c r="K6" s="97" t="s">
        <v>71</v>
      </c>
      <c r="L6" s="97" t="s">
        <v>72</v>
      </c>
      <c r="M6" s="98" t="s">
        <v>138</v>
      </c>
      <c r="N6" s="99" t="s">
        <v>140</v>
      </c>
      <c r="O6" s="95">
        <v>2024</v>
      </c>
      <c r="P6" s="96">
        <v>2023</v>
      </c>
      <c r="Q6" s="97" t="s">
        <v>71</v>
      </c>
      <c r="R6" s="97" t="s">
        <v>72</v>
      </c>
      <c r="S6" s="98" t="s">
        <v>138</v>
      </c>
      <c r="T6" s="99" t="s">
        <v>140</v>
      </c>
    </row>
    <row r="7" spans="1:20" ht="23.1" customHeight="1">
      <c r="A7" s="269" t="s">
        <v>81</v>
      </c>
      <c r="B7" s="100" t="s">
        <v>82</v>
      </c>
      <c r="C7" s="101">
        <v>12255</v>
      </c>
      <c r="D7" s="102">
        <v>7566</v>
      </c>
      <c r="E7" s="103">
        <v>0.623</v>
      </c>
      <c r="F7" s="104">
        <v>0.62</v>
      </c>
      <c r="G7" s="104">
        <v>0.10299999999999999</v>
      </c>
      <c r="H7" s="105">
        <v>0.115</v>
      </c>
      <c r="I7" s="101">
        <v>33089</v>
      </c>
      <c r="J7" s="102">
        <v>20528</v>
      </c>
      <c r="K7" s="103">
        <v>0.61499999999999999</v>
      </c>
      <c r="L7" s="104">
        <v>0.61199999999999999</v>
      </c>
      <c r="M7" s="104">
        <v>0.109</v>
      </c>
      <c r="N7" s="105">
        <v>0.13</v>
      </c>
      <c r="O7" s="101">
        <v>17436</v>
      </c>
      <c r="P7" s="102">
        <v>11096</v>
      </c>
      <c r="Q7" s="103">
        <v>0.57499999999999996</v>
      </c>
      <c r="R7" s="104">
        <v>0.57099999999999995</v>
      </c>
      <c r="S7" s="104">
        <v>0.11700000000000001</v>
      </c>
      <c r="T7" s="105">
        <v>0.13500000000000001</v>
      </c>
    </row>
    <row r="8" spans="1:20" ht="23.1" customHeight="1" thickBot="1">
      <c r="A8" s="253"/>
      <c r="B8" s="106" t="s">
        <v>83</v>
      </c>
      <c r="C8" s="107">
        <v>1585</v>
      </c>
      <c r="D8" s="108">
        <v>1242</v>
      </c>
      <c r="E8" s="109">
        <v>0.27900000000000003</v>
      </c>
      <c r="F8" s="110">
        <v>0.27600000000000002</v>
      </c>
      <c r="G8" s="144">
        <v>1.2999999999999999E-2</v>
      </c>
      <c r="H8" s="111">
        <v>1.9E-2</v>
      </c>
      <c r="I8" s="107">
        <v>4517</v>
      </c>
      <c r="J8" s="108">
        <v>3149</v>
      </c>
      <c r="K8" s="109">
        <v>0.438</v>
      </c>
      <c r="L8" s="110">
        <v>0.434</v>
      </c>
      <c r="M8" s="110">
        <v>1.4999999999999999E-2</v>
      </c>
      <c r="N8" s="111">
        <v>0.02</v>
      </c>
      <c r="O8" s="107">
        <v>2293</v>
      </c>
      <c r="P8" s="108">
        <v>1691</v>
      </c>
      <c r="Q8" s="109">
        <v>0.35899999999999999</v>
      </c>
      <c r="R8" s="110">
        <v>0.35599999999999998</v>
      </c>
      <c r="S8" s="110">
        <v>1.4999999999999999E-2</v>
      </c>
      <c r="T8" s="111">
        <v>2.1000000000000001E-2</v>
      </c>
    </row>
    <row r="9" spans="1:20" ht="23.1" customHeight="1" thickTop="1" thickBot="1">
      <c r="A9" s="254"/>
      <c r="B9" s="112" t="s">
        <v>84</v>
      </c>
      <c r="C9" s="113">
        <v>13840</v>
      </c>
      <c r="D9" s="114">
        <v>8808</v>
      </c>
      <c r="E9" s="115">
        <v>0.57499999999999996</v>
      </c>
      <c r="F9" s="116">
        <v>0.57099999999999995</v>
      </c>
      <c r="G9" s="116">
        <v>0.11600000000000001</v>
      </c>
      <c r="H9" s="117">
        <v>0.13400000000000001</v>
      </c>
      <c r="I9" s="113">
        <v>37606</v>
      </c>
      <c r="J9" s="114">
        <v>23677</v>
      </c>
      <c r="K9" s="115">
        <v>0.59199999999999997</v>
      </c>
      <c r="L9" s="116">
        <v>0.58799999999999997</v>
      </c>
      <c r="M9" s="116">
        <v>0.124</v>
      </c>
      <c r="N9" s="117">
        <v>0.15</v>
      </c>
      <c r="O9" s="113">
        <v>19729</v>
      </c>
      <c r="P9" s="114">
        <v>12787</v>
      </c>
      <c r="Q9" s="115">
        <v>0.54600000000000004</v>
      </c>
      <c r="R9" s="116">
        <v>0.54300000000000004</v>
      </c>
      <c r="S9" s="116">
        <v>0.13200000000000001</v>
      </c>
      <c r="T9" s="117">
        <v>0.155</v>
      </c>
    </row>
    <row r="10" spans="1:20" ht="23.1" customHeight="1" thickTop="1">
      <c r="A10" s="252" t="s">
        <v>85</v>
      </c>
      <c r="B10" s="118" t="s">
        <v>86</v>
      </c>
      <c r="C10" s="119">
        <v>894</v>
      </c>
      <c r="D10" s="120">
        <v>226</v>
      </c>
      <c r="E10" s="138">
        <v>2.964</v>
      </c>
      <c r="F10" s="139">
        <v>2.956</v>
      </c>
      <c r="G10" s="139">
        <v>8.0000000000000002E-3</v>
      </c>
      <c r="H10" s="198">
        <v>3.0000000000000001E-3</v>
      </c>
      <c r="I10" s="119">
        <v>2481</v>
      </c>
      <c r="J10" s="120">
        <v>668</v>
      </c>
      <c r="K10" s="138">
        <v>2.722</v>
      </c>
      <c r="L10" s="139">
        <v>2.714</v>
      </c>
      <c r="M10" s="139">
        <v>8.0000000000000002E-3</v>
      </c>
      <c r="N10" s="121">
        <v>4.0000000000000001E-3</v>
      </c>
      <c r="O10" s="119">
        <v>1277</v>
      </c>
      <c r="P10" s="120">
        <v>322</v>
      </c>
      <c r="Q10" s="138">
        <v>2.9750000000000001</v>
      </c>
      <c r="R10" s="139">
        <v>2.9660000000000002</v>
      </c>
      <c r="S10" s="139">
        <v>8.9999999999999993E-3</v>
      </c>
      <c r="T10" s="121">
        <v>4.0000000000000001E-3</v>
      </c>
    </row>
    <row r="11" spans="1:20" ht="23.1" customHeight="1">
      <c r="A11" s="253"/>
      <c r="B11" s="122" t="s">
        <v>87</v>
      </c>
      <c r="C11" s="123">
        <v>947</v>
      </c>
      <c r="D11" s="124">
        <v>274</v>
      </c>
      <c r="E11" s="135">
        <v>2.464</v>
      </c>
      <c r="F11" s="127">
        <v>2.456</v>
      </c>
      <c r="G11" s="127">
        <v>8.0000000000000002E-3</v>
      </c>
      <c r="H11" s="128">
        <v>4.0000000000000001E-3</v>
      </c>
      <c r="I11" s="123">
        <v>3061</v>
      </c>
      <c r="J11" s="124">
        <v>930</v>
      </c>
      <c r="K11" s="135">
        <v>2.2989999999999999</v>
      </c>
      <c r="L11" s="127">
        <v>2.2909999999999999</v>
      </c>
      <c r="M11" s="127">
        <v>0.01</v>
      </c>
      <c r="N11" s="128">
        <v>6.0000000000000001E-3</v>
      </c>
      <c r="O11" s="123">
        <v>1321</v>
      </c>
      <c r="P11" s="124">
        <v>434</v>
      </c>
      <c r="Q11" s="135">
        <v>2.0499999999999998</v>
      </c>
      <c r="R11" s="127">
        <v>2.044</v>
      </c>
      <c r="S11" s="127">
        <v>8.9999999999999993E-3</v>
      </c>
      <c r="T11" s="128">
        <v>5.0000000000000001E-3</v>
      </c>
    </row>
    <row r="12" spans="1:20" ht="23.1" customHeight="1" thickBot="1">
      <c r="A12" s="253"/>
      <c r="B12" s="106" t="s">
        <v>88</v>
      </c>
      <c r="C12" s="129">
        <v>781</v>
      </c>
      <c r="D12" s="130">
        <v>169</v>
      </c>
      <c r="E12" s="131">
        <v>3.6309999999999998</v>
      </c>
      <c r="F12" s="132">
        <v>3.621</v>
      </c>
      <c r="G12" s="190">
        <v>7.0000000000000001E-3</v>
      </c>
      <c r="H12" s="121">
        <v>3.0000000000000001E-3</v>
      </c>
      <c r="I12" s="129">
        <v>2040</v>
      </c>
      <c r="J12" s="130">
        <v>924</v>
      </c>
      <c r="K12" s="131">
        <v>1.2130000000000001</v>
      </c>
      <c r="L12" s="132">
        <v>1.208</v>
      </c>
      <c r="M12" s="190">
        <v>7.0000000000000001E-3</v>
      </c>
      <c r="N12" s="121">
        <v>6.0000000000000001E-3</v>
      </c>
      <c r="O12" s="129">
        <v>1073</v>
      </c>
      <c r="P12" s="130">
        <v>483</v>
      </c>
      <c r="Q12" s="131">
        <v>1.226</v>
      </c>
      <c r="R12" s="132">
        <v>1.222</v>
      </c>
      <c r="S12" s="190">
        <v>7.0000000000000001E-3</v>
      </c>
      <c r="T12" s="121">
        <v>6.0000000000000001E-3</v>
      </c>
    </row>
    <row r="13" spans="1:20" ht="23.1" customHeight="1" thickTop="1" thickBot="1">
      <c r="A13" s="254"/>
      <c r="B13" s="112" t="s">
        <v>89</v>
      </c>
      <c r="C13" s="113">
        <v>2622</v>
      </c>
      <c r="D13" s="114">
        <v>669</v>
      </c>
      <c r="E13" s="115">
        <v>2.9279999999999999</v>
      </c>
      <c r="F13" s="116">
        <v>2.919</v>
      </c>
      <c r="G13" s="116">
        <v>2.1999999999999999E-2</v>
      </c>
      <c r="H13" s="117">
        <v>0.01</v>
      </c>
      <c r="I13" s="113">
        <v>7582</v>
      </c>
      <c r="J13" s="114">
        <v>2522</v>
      </c>
      <c r="K13" s="115">
        <v>2.0129999999999999</v>
      </c>
      <c r="L13" s="116">
        <v>2.0059999999999998</v>
      </c>
      <c r="M13" s="116">
        <v>2.5000000000000001E-2</v>
      </c>
      <c r="N13" s="117">
        <v>1.6E-2</v>
      </c>
      <c r="O13" s="113">
        <v>3671</v>
      </c>
      <c r="P13" s="114">
        <v>1239</v>
      </c>
      <c r="Q13" s="115">
        <v>1.9690000000000001</v>
      </c>
      <c r="R13" s="116">
        <v>1.9630000000000001</v>
      </c>
      <c r="S13" s="116">
        <v>2.5000000000000001E-2</v>
      </c>
      <c r="T13" s="117">
        <v>1.4999999999999999E-2</v>
      </c>
    </row>
    <row r="14" spans="1:20" ht="23.1" customHeight="1" thickTop="1">
      <c r="A14" s="252" t="s">
        <v>90</v>
      </c>
      <c r="B14" s="118" t="s">
        <v>91</v>
      </c>
      <c r="C14" s="119">
        <v>1705</v>
      </c>
      <c r="D14" s="120">
        <v>1063</v>
      </c>
      <c r="E14" s="138">
        <v>0.60699999999999998</v>
      </c>
      <c r="F14" s="139">
        <v>0.60399999999999998</v>
      </c>
      <c r="G14" s="139">
        <v>1.4E-2</v>
      </c>
      <c r="H14" s="121">
        <v>1.6E-2</v>
      </c>
      <c r="I14" s="119">
        <v>4629</v>
      </c>
      <c r="J14" s="120">
        <v>3034</v>
      </c>
      <c r="K14" s="133">
        <v>0.52900000000000003</v>
      </c>
      <c r="L14" s="134">
        <v>0.52600000000000002</v>
      </c>
      <c r="M14" s="134">
        <v>1.4999999999999999E-2</v>
      </c>
      <c r="N14" s="121">
        <v>1.9E-2</v>
      </c>
      <c r="O14" s="119">
        <v>2531</v>
      </c>
      <c r="P14" s="120">
        <v>1804</v>
      </c>
      <c r="Q14" s="133">
        <v>0.40600000000000003</v>
      </c>
      <c r="R14" s="134">
        <v>0.40300000000000002</v>
      </c>
      <c r="S14" s="134">
        <v>1.7000000000000001E-2</v>
      </c>
      <c r="T14" s="121">
        <v>2.1999999999999999E-2</v>
      </c>
    </row>
    <row r="15" spans="1:20" ht="23.1" customHeight="1">
      <c r="A15" s="253"/>
      <c r="B15" s="122" t="s">
        <v>92</v>
      </c>
      <c r="C15" s="123">
        <v>1258</v>
      </c>
      <c r="D15" s="124">
        <v>690</v>
      </c>
      <c r="E15" s="135">
        <v>0.82699999999999996</v>
      </c>
      <c r="F15" s="127">
        <v>0.82299999999999995</v>
      </c>
      <c r="G15" s="126">
        <v>1.0999999999999999E-2</v>
      </c>
      <c r="H15" s="111">
        <v>0.01</v>
      </c>
      <c r="I15" s="123">
        <v>3566</v>
      </c>
      <c r="J15" s="124">
        <v>1869</v>
      </c>
      <c r="K15" s="135">
        <v>0.91200000000000003</v>
      </c>
      <c r="L15" s="127">
        <v>0.90800000000000003</v>
      </c>
      <c r="M15" s="127">
        <v>1.2E-2</v>
      </c>
      <c r="N15" s="111">
        <v>1.2E-2</v>
      </c>
      <c r="O15" s="123">
        <v>1944</v>
      </c>
      <c r="P15" s="124">
        <v>1141</v>
      </c>
      <c r="Q15" s="135">
        <v>0.70799999999999996</v>
      </c>
      <c r="R15" s="127">
        <v>0.70399999999999996</v>
      </c>
      <c r="S15" s="127">
        <v>1.2999999999999999E-2</v>
      </c>
      <c r="T15" s="111">
        <v>1.4E-2</v>
      </c>
    </row>
    <row r="16" spans="1:20" ht="23.1" customHeight="1">
      <c r="A16" s="253"/>
      <c r="B16" s="122" t="s">
        <v>93</v>
      </c>
      <c r="C16" s="123">
        <v>895</v>
      </c>
      <c r="D16" s="124">
        <v>528</v>
      </c>
      <c r="E16" s="135">
        <v>0.69899999999999995</v>
      </c>
      <c r="F16" s="127">
        <v>0.69499999999999995</v>
      </c>
      <c r="G16" s="126">
        <v>8.0000000000000002E-3</v>
      </c>
      <c r="H16" s="128">
        <v>8.0000000000000002E-3</v>
      </c>
      <c r="I16" s="123">
        <v>2503</v>
      </c>
      <c r="J16" s="124">
        <v>1740</v>
      </c>
      <c r="K16" s="135">
        <v>0.442</v>
      </c>
      <c r="L16" s="127">
        <v>0.439</v>
      </c>
      <c r="M16" s="127">
        <v>8.0000000000000002E-3</v>
      </c>
      <c r="N16" s="128">
        <v>1.0999999999999999E-2</v>
      </c>
      <c r="O16" s="123">
        <v>1457</v>
      </c>
      <c r="P16" s="124">
        <v>1070</v>
      </c>
      <c r="Q16" s="135">
        <v>0.36499999999999999</v>
      </c>
      <c r="R16" s="127">
        <v>0.36199999999999999</v>
      </c>
      <c r="S16" s="127">
        <v>0.01</v>
      </c>
      <c r="T16" s="128">
        <v>1.2999999999999999E-2</v>
      </c>
    </row>
    <row r="17" spans="1:20" ht="23.1" customHeight="1">
      <c r="A17" s="253"/>
      <c r="B17" s="122" t="s">
        <v>94</v>
      </c>
      <c r="C17" s="123">
        <v>1372</v>
      </c>
      <c r="D17" s="124">
        <v>576</v>
      </c>
      <c r="E17" s="125">
        <v>1.387</v>
      </c>
      <c r="F17" s="126">
        <v>1.3819999999999999</v>
      </c>
      <c r="G17" s="126">
        <v>1.2E-2</v>
      </c>
      <c r="H17" s="111">
        <v>8.9999999999999993E-3</v>
      </c>
      <c r="I17" s="123">
        <v>4704</v>
      </c>
      <c r="J17" s="124">
        <v>2139</v>
      </c>
      <c r="K17" s="125">
        <v>1.204</v>
      </c>
      <c r="L17" s="126">
        <v>1.1990000000000001</v>
      </c>
      <c r="M17" s="126">
        <v>1.6E-2</v>
      </c>
      <c r="N17" s="111">
        <v>1.4E-2</v>
      </c>
      <c r="O17" s="123">
        <v>2414</v>
      </c>
      <c r="P17" s="124">
        <v>1149</v>
      </c>
      <c r="Q17" s="125">
        <v>1.1060000000000001</v>
      </c>
      <c r="R17" s="126">
        <v>1.101</v>
      </c>
      <c r="S17" s="126">
        <v>1.6E-2</v>
      </c>
      <c r="T17" s="111">
        <v>1.4E-2</v>
      </c>
    </row>
    <row r="18" spans="1:20" ht="23.1" customHeight="1">
      <c r="A18" s="253"/>
      <c r="B18" s="122" t="s">
        <v>95</v>
      </c>
      <c r="C18" s="123">
        <v>418</v>
      </c>
      <c r="D18" s="124">
        <v>197</v>
      </c>
      <c r="E18" s="125">
        <v>1.1259999999999999</v>
      </c>
      <c r="F18" s="126">
        <v>1.1220000000000001</v>
      </c>
      <c r="G18" s="126">
        <v>4.0000000000000001E-3</v>
      </c>
      <c r="H18" s="128">
        <v>3.0000000000000001E-3</v>
      </c>
      <c r="I18" s="123">
        <v>1079</v>
      </c>
      <c r="J18" s="124">
        <v>624</v>
      </c>
      <c r="K18" s="125">
        <v>0.73299999999999998</v>
      </c>
      <c r="L18" s="126">
        <v>0.72899999999999998</v>
      </c>
      <c r="M18" s="126">
        <v>4.0000000000000001E-3</v>
      </c>
      <c r="N18" s="128">
        <v>4.0000000000000001E-3</v>
      </c>
      <c r="O18" s="123">
        <v>590</v>
      </c>
      <c r="P18" s="124">
        <v>355</v>
      </c>
      <c r="Q18" s="125">
        <v>0.66600000000000004</v>
      </c>
      <c r="R18" s="126">
        <v>0.66200000000000003</v>
      </c>
      <c r="S18" s="126">
        <v>4.0000000000000001E-3</v>
      </c>
      <c r="T18" s="128">
        <v>4.0000000000000001E-3</v>
      </c>
    </row>
    <row r="19" spans="1:20" ht="23.1" customHeight="1">
      <c r="A19" s="253"/>
      <c r="B19" s="122" t="s">
        <v>96</v>
      </c>
      <c r="C19" s="123">
        <v>914</v>
      </c>
      <c r="D19" s="124">
        <v>544</v>
      </c>
      <c r="E19" s="125">
        <v>0.68400000000000005</v>
      </c>
      <c r="F19" s="126">
        <v>0.68</v>
      </c>
      <c r="G19" s="126">
        <v>8.0000000000000002E-3</v>
      </c>
      <c r="H19" s="111">
        <v>8.0000000000000002E-3</v>
      </c>
      <c r="I19" s="123">
        <v>2689</v>
      </c>
      <c r="J19" s="124">
        <v>1540</v>
      </c>
      <c r="K19" s="125">
        <v>0.75</v>
      </c>
      <c r="L19" s="126">
        <v>0.746</v>
      </c>
      <c r="M19" s="126">
        <v>8.9999999999999993E-3</v>
      </c>
      <c r="N19" s="111">
        <v>0.01</v>
      </c>
      <c r="O19" s="123">
        <v>1388</v>
      </c>
      <c r="P19" s="124">
        <v>831</v>
      </c>
      <c r="Q19" s="125">
        <v>0.67400000000000004</v>
      </c>
      <c r="R19" s="126">
        <v>0.67</v>
      </c>
      <c r="S19" s="126">
        <v>8.9999999999999993E-3</v>
      </c>
      <c r="T19" s="111">
        <v>0.01</v>
      </c>
    </row>
    <row r="20" spans="1:20" ht="23.1" customHeight="1">
      <c r="A20" s="253"/>
      <c r="B20" s="122" t="s">
        <v>97</v>
      </c>
      <c r="C20" s="123">
        <v>360</v>
      </c>
      <c r="D20" s="124">
        <v>255</v>
      </c>
      <c r="E20" s="125">
        <v>0.41499999999999998</v>
      </c>
      <c r="F20" s="126">
        <v>0.41199999999999998</v>
      </c>
      <c r="G20" s="126">
        <v>3.0000000000000001E-3</v>
      </c>
      <c r="H20" s="111">
        <v>4.0000000000000001E-3</v>
      </c>
      <c r="I20" s="123">
        <v>802</v>
      </c>
      <c r="J20" s="124">
        <v>693</v>
      </c>
      <c r="K20" s="135">
        <v>0.16</v>
      </c>
      <c r="L20" s="127">
        <v>0.157</v>
      </c>
      <c r="M20" s="126">
        <v>3.0000000000000001E-3</v>
      </c>
      <c r="N20" s="128">
        <v>4.0000000000000001E-3</v>
      </c>
      <c r="O20" s="123">
        <v>427</v>
      </c>
      <c r="P20" s="124">
        <v>407</v>
      </c>
      <c r="Q20" s="135">
        <v>5.0999999999999997E-2</v>
      </c>
      <c r="R20" s="127">
        <v>4.9000000000000002E-2</v>
      </c>
      <c r="S20" s="126">
        <v>3.0000000000000001E-3</v>
      </c>
      <c r="T20" s="128">
        <v>5.0000000000000001E-3</v>
      </c>
    </row>
    <row r="21" spans="1:20" ht="23.1" customHeight="1">
      <c r="A21" s="253"/>
      <c r="B21" s="122" t="s">
        <v>98</v>
      </c>
      <c r="C21" s="123">
        <v>230</v>
      </c>
      <c r="D21" s="124">
        <v>134</v>
      </c>
      <c r="E21" s="125">
        <v>0.72</v>
      </c>
      <c r="F21" s="126">
        <v>0.71599999999999997</v>
      </c>
      <c r="G21" s="126">
        <v>2E-3</v>
      </c>
      <c r="H21" s="111">
        <v>2E-3</v>
      </c>
      <c r="I21" s="123">
        <v>524</v>
      </c>
      <c r="J21" s="124">
        <v>278</v>
      </c>
      <c r="K21" s="125">
        <v>0.88900000000000001</v>
      </c>
      <c r="L21" s="126">
        <v>0.88500000000000001</v>
      </c>
      <c r="M21" s="126">
        <v>2E-3</v>
      </c>
      <c r="N21" s="111">
        <v>2E-3</v>
      </c>
      <c r="O21" s="123">
        <v>278</v>
      </c>
      <c r="P21" s="124">
        <v>157</v>
      </c>
      <c r="Q21" s="125">
        <v>0.77500000000000002</v>
      </c>
      <c r="R21" s="126">
        <v>0.77100000000000002</v>
      </c>
      <c r="S21" s="126">
        <v>2E-3</v>
      </c>
      <c r="T21" s="111">
        <v>2E-3</v>
      </c>
    </row>
    <row r="22" spans="1:20" ht="23.1" customHeight="1">
      <c r="A22" s="253"/>
      <c r="B22" s="122" t="s">
        <v>99</v>
      </c>
      <c r="C22" s="123">
        <v>104</v>
      </c>
      <c r="D22" s="124">
        <v>33</v>
      </c>
      <c r="E22" s="125">
        <v>2.1579999999999999</v>
      </c>
      <c r="F22" s="126">
        <v>2.1520000000000001</v>
      </c>
      <c r="G22" s="126">
        <v>1E-3</v>
      </c>
      <c r="H22" s="111">
        <v>1E-3</v>
      </c>
      <c r="I22" s="123">
        <v>279</v>
      </c>
      <c r="J22" s="124">
        <v>100</v>
      </c>
      <c r="K22" s="125">
        <v>1.796</v>
      </c>
      <c r="L22" s="126">
        <v>1.79</v>
      </c>
      <c r="M22" s="126">
        <v>1E-3</v>
      </c>
      <c r="N22" s="111">
        <v>1E-3</v>
      </c>
      <c r="O22" s="123">
        <v>154</v>
      </c>
      <c r="P22" s="124">
        <v>67</v>
      </c>
      <c r="Q22" s="125">
        <v>1.304</v>
      </c>
      <c r="R22" s="126">
        <v>1.2989999999999999</v>
      </c>
      <c r="S22" s="126">
        <v>1E-3</v>
      </c>
      <c r="T22" s="111">
        <v>1E-3</v>
      </c>
    </row>
    <row r="23" spans="1:20" ht="23.1" customHeight="1">
      <c r="A23" s="253"/>
      <c r="B23" s="122" t="s">
        <v>100</v>
      </c>
      <c r="C23" s="123">
        <v>351</v>
      </c>
      <c r="D23" s="124">
        <v>173</v>
      </c>
      <c r="E23" s="135">
        <v>1.0329999999999999</v>
      </c>
      <c r="F23" s="127">
        <v>1.0289999999999999</v>
      </c>
      <c r="G23" s="126">
        <v>3.0000000000000001E-3</v>
      </c>
      <c r="H23" s="111">
        <v>3.0000000000000001E-3</v>
      </c>
      <c r="I23" s="123">
        <v>681</v>
      </c>
      <c r="J23" s="124">
        <v>367</v>
      </c>
      <c r="K23" s="135">
        <v>0.86</v>
      </c>
      <c r="L23" s="127">
        <v>0.85599999999999998</v>
      </c>
      <c r="M23" s="127">
        <v>2E-3</v>
      </c>
      <c r="N23" s="111">
        <v>2E-3</v>
      </c>
      <c r="O23" s="123">
        <v>353</v>
      </c>
      <c r="P23" s="124">
        <v>199</v>
      </c>
      <c r="Q23" s="135">
        <v>0.77800000000000002</v>
      </c>
      <c r="R23" s="127">
        <v>0.77400000000000002</v>
      </c>
      <c r="S23" s="127">
        <v>2E-3</v>
      </c>
      <c r="T23" s="111">
        <v>2E-3</v>
      </c>
    </row>
    <row r="24" spans="1:20" ht="23.1" customHeight="1" thickBot="1">
      <c r="A24" s="253"/>
      <c r="B24" s="106" t="s">
        <v>88</v>
      </c>
      <c r="C24" s="129">
        <v>1497</v>
      </c>
      <c r="D24" s="130">
        <v>871</v>
      </c>
      <c r="E24" s="136">
        <v>0.72199999999999998</v>
      </c>
      <c r="F24" s="137">
        <v>0.71899999999999997</v>
      </c>
      <c r="G24" s="137">
        <v>1.2999999999999999E-2</v>
      </c>
      <c r="H24" s="111">
        <v>1.2999999999999999E-2</v>
      </c>
      <c r="I24" s="129">
        <v>4170</v>
      </c>
      <c r="J24" s="130">
        <v>2501</v>
      </c>
      <c r="K24" s="136">
        <v>0.67100000000000004</v>
      </c>
      <c r="L24" s="137">
        <v>0.66700000000000004</v>
      </c>
      <c r="M24" s="137">
        <v>1.4E-2</v>
      </c>
      <c r="N24" s="111">
        <v>1.6E-2</v>
      </c>
      <c r="O24" s="129">
        <v>2221</v>
      </c>
      <c r="P24" s="130">
        <v>1416</v>
      </c>
      <c r="Q24" s="136">
        <v>0.57199999999999995</v>
      </c>
      <c r="R24" s="137">
        <v>0.56899999999999995</v>
      </c>
      <c r="S24" s="137">
        <v>1.4999999999999999E-2</v>
      </c>
      <c r="T24" s="111">
        <v>1.7000000000000001E-2</v>
      </c>
    </row>
    <row r="25" spans="1:20" ht="23.1" customHeight="1" thickTop="1" thickBot="1">
      <c r="A25" s="254"/>
      <c r="B25" s="112" t="s">
        <v>101</v>
      </c>
      <c r="C25" s="113">
        <v>9104</v>
      </c>
      <c r="D25" s="114">
        <v>5064</v>
      </c>
      <c r="E25" s="115">
        <v>0.80200000000000005</v>
      </c>
      <c r="F25" s="116">
        <v>0.79800000000000004</v>
      </c>
      <c r="G25" s="116">
        <v>7.5999999999999998E-2</v>
      </c>
      <c r="H25" s="117">
        <v>7.6999999999999999E-2</v>
      </c>
      <c r="I25" s="113">
        <v>25626</v>
      </c>
      <c r="J25" s="114">
        <v>14885</v>
      </c>
      <c r="K25" s="115">
        <v>0.72499999999999998</v>
      </c>
      <c r="L25" s="116">
        <v>0.72199999999999998</v>
      </c>
      <c r="M25" s="116">
        <v>8.5000000000000006E-2</v>
      </c>
      <c r="N25" s="117">
        <v>9.4E-2</v>
      </c>
      <c r="O25" s="113">
        <v>13757</v>
      </c>
      <c r="P25" s="114">
        <v>8596</v>
      </c>
      <c r="Q25" s="115">
        <v>0.60399999999999998</v>
      </c>
      <c r="R25" s="116">
        <v>0.6</v>
      </c>
      <c r="S25" s="116">
        <v>9.1999999999999998E-2</v>
      </c>
      <c r="T25" s="117">
        <v>0.105</v>
      </c>
    </row>
    <row r="26" spans="1:20" ht="23.1" customHeight="1" thickTop="1">
      <c r="A26" s="252" t="s">
        <v>102</v>
      </c>
      <c r="B26" s="118" t="s">
        <v>103</v>
      </c>
      <c r="C26" s="119">
        <v>27194</v>
      </c>
      <c r="D26" s="120">
        <v>4093</v>
      </c>
      <c r="E26" s="133">
        <v>5.6589999999999998</v>
      </c>
      <c r="F26" s="134">
        <v>5.6440000000000001</v>
      </c>
      <c r="G26" s="134">
        <v>0.22800000000000001</v>
      </c>
      <c r="H26" s="121">
        <v>6.2E-2</v>
      </c>
      <c r="I26" s="119">
        <v>62904</v>
      </c>
      <c r="J26" s="120">
        <v>10735</v>
      </c>
      <c r="K26" s="133">
        <v>4.8730000000000002</v>
      </c>
      <c r="L26" s="134">
        <v>4.8600000000000003</v>
      </c>
      <c r="M26" s="134">
        <v>0.20799999999999999</v>
      </c>
      <c r="N26" s="121">
        <v>6.8000000000000005E-2</v>
      </c>
      <c r="O26" s="119">
        <v>32687</v>
      </c>
      <c r="P26" s="120">
        <v>5629</v>
      </c>
      <c r="Q26" s="133">
        <v>4.82</v>
      </c>
      <c r="R26" s="134">
        <v>4.8070000000000004</v>
      </c>
      <c r="S26" s="134">
        <v>0.219</v>
      </c>
      <c r="T26" s="121">
        <v>6.8000000000000005E-2</v>
      </c>
    </row>
    <row r="27" spans="1:20" ht="23.1" customHeight="1">
      <c r="A27" s="253"/>
      <c r="B27" s="122" t="s">
        <v>104</v>
      </c>
      <c r="C27" s="123">
        <v>20762</v>
      </c>
      <c r="D27" s="124">
        <v>15654</v>
      </c>
      <c r="E27" s="135">
        <v>0.32900000000000001</v>
      </c>
      <c r="F27" s="127">
        <v>0.32600000000000001</v>
      </c>
      <c r="G27" s="127">
        <v>0.17399999999999999</v>
      </c>
      <c r="H27" s="128">
        <v>0.23799999999999999</v>
      </c>
      <c r="I27" s="123">
        <v>49139</v>
      </c>
      <c r="J27" s="124">
        <v>34305</v>
      </c>
      <c r="K27" s="135">
        <v>0.436</v>
      </c>
      <c r="L27" s="127">
        <v>0.432</v>
      </c>
      <c r="M27" s="127">
        <v>0.16200000000000001</v>
      </c>
      <c r="N27" s="128">
        <v>0.217</v>
      </c>
      <c r="O27" s="123">
        <v>23685</v>
      </c>
      <c r="P27" s="124">
        <v>16723</v>
      </c>
      <c r="Q27" s="135">
        <v>0.41899999999999998</v>
      </c>
      <c r="R27" s="127">
        <v>0.41599999999999998</v>
      </c>
      <c r="S27" s="127">
        <v>0.159</v>
      </c>
      <c r="T27" s="128">
        <v>0.20300000000000001</v>
      </c>
    </row>
    <row r="28" spans="1:20" ht="23.1" customHeight="1">
      <c r="A28" s="253"/>
      <c r="B28" s="122" t="s">
        <v>105</v>
      </c>
      <c r="C28" s="123">
        <v>4911</v>
      </c>
      <c r="D28" s="124">
        <v>5840</v>
      </c>
      <c r="E28" s="135">
        <v>-0.157</v>
      </c>
      <c r="F28" s="127">
        <v>-0.159</v>
      </c>
      <c r="G28" s="127">
        <v>4.1000000000000002E-2</v>
      </c>
      <c r="H28" s="128">
        <v>8.8999999999999996E-2</v>
      </c>
      <c r="I28" s="123">
        <v>11327</v>
      </c>
      <c r="J28" s="124">
        <v>12988</v>
      </c>
      <c r="K28" s="135">
        <v>-0.126</v>
      </c>
      <c r="L28" s="127">
        <v>-0.128</v>
      </c>
      <c r="M28" s="127">
        <v>3.6999999999999998E-2</v>
      </c>
      <c r="N28" s="128">
        <v>8.2000000000000003E-2</v>
      </c>
      <c r="O28" s="123">
        <v>5834</v>
      </c>
      <c r="P28" s="124">
        <v>6504</v>
      </c>
      <c r="Q28" s="135">
        <v>-0.10100000000000001</v>
      </c>
      <c r="R28" s="127">
        <v>-0.10299999999999999</v>
      </c>
      <c r="S28" s="127">
        <v>3.9E-2</v>
      </c>
      <c r="T28" s="128">
        <v>7.9000000000000001E-2</v>
      </c>
    </row>
    <row r="29" spans="1:20" ht="23.1" customHeight="1" thickBot="1">
      <c r="A29" s="253"/>
      <c r="B29" s="106" t="s">
        <v>106</v>
      </c>
      <c r="C29" s="129">
        <v>13027</v>
      </c>
      <c r="D29" s="130">
        <v>9140</v>
      </c>
      <c r="E29" s="136">
        <v>0.42799999999999999</v>
      </c>
      <c r="F29" s="137">
        <v>0.42499999999999999</v>
      </c>
      <c r="G29" s="137">
        <v>0.109</v>
      </c>
      <c r="H29" s="111">
        <v>0.13900000000000001</v>
      </c>
      <c r="I29" s="129">
        <v>31054</v>
      </c>
      <c r="J29" s="130">
        <v>22840</v>
      </c>
      <c r="K29" s="136">
        <v>0.36299999999999999</v>
      </c>
      <c r="L29" s="137">
        <v>0.36</v>
      </c>
      <c r="M29" s="137">
        <v>0.10299999999999999</v>
      </c>
      <c r="N29" s="111">
        <v>0.14399999999999999</v>
      </c>
      <c r="O29" s="129">
        <v>15281</v>
      </c>
      <c r="P29" s="130">
        <v>11587</v>
      </c>
      <c r="Q29" s="136">
        <v>0.32200000000000001</v>
      </c>
      <c r="R29" s="137">
        <v>0.31900000000000001</v>
      </c>
      <c r="S29" s="137">
        <v>0.10199999999999999</v>
      </c>
      <c r="T29" s="111">
        <v>0.14099999999999999</v>
      </c>
    </row>
    <row r="30" spans="1:20" ht="23.1" customHeight="1" thickTop="1" thickBot="1">
      <c r="A30" s="254"/>
      <c r="B30" s="112" t="s">
        <v>107</v>
      </c>
      <c r="C30" s="113">
        <v>65894</v>
      </c>
      <c r="D30" s="114">
        <v>34727</v>
      </c>
      <c r="E30" s="115">
        <v>0.90200000000000002</v>
      </c>
      <c r="F30" s="116">
        <v>0.89700000000000002</v>
      </c>
      <c r="G30" s="116">
        <v>0.55400000000000005</v>
      </c>
      <c r="H30" s="117">
        <v>0.52700000000000002</v>
      </c>
      <c r="I30" s="113">
        <v>154424</v>
      </c>
      <c r="J30" s="114">
        <v>80868</v>
      </c>
      <c r="K30" s="115">
        <v>0.91400000000000003</v>
      </c>
      <c r="L30" s="116">
        <v>0.91</v>
      </c>
      <c r="M30" s="116">
        <v>0.51</v>
      </c>
      <c r="N30" s="117">
        <v>0.51100000000000001</v>
      </c>
      <c r="O30" s="113">
        <v>77487</v>
      </c>
      <c r="P30" s="114">
        <v>40443</v>
      </c>
      <c r="Q30" s="115">
        <v>0.92</v>
      </c>
      <c r="R30" s="116">
        <v>0.91600000000000004</v>
      </c>
      <c r="S30" s="116">
        <v>0.52</v>
      </c>
      <c r="T30" s="117">
        <v>0.49199999999999999</v>
      </c>
    </row>
    <row r="31" spans="1:20" ht="23.1" customHeight="1" thickTop="1">
      <c r="A31" s="252" t="s">
        <v>108</v>
      </c>
      <c r="B31" s="118" t="s">
        <v>109</v>
      </c>
      <c r="C31" s="119">
        <v>844</v>
      </c>
      <c r="D31" s="120">
        <v>868</v>
      </c>
      <c r="E31" s="133">
        <v>-2.5999999999999999E-2</v>
      </c>
      <c r="F31" s="134">
        <v>-2.8000000000000001E-2</v>
      </c>
      <c r="G31" s="134">
        <v>7.0000000000000001E-3</v>
      </c>
      <c r="H31" s="121">
        <v>1.2999999999999999E-2</v>
      </c>
      <c r="I31" s="119">
        <v>2288</v>
      </c>
      <c r="J31" s="120">
        <v>1022</v>
      </c>
      <c r="K31" s="133">
        <v>1.244</v>
      </c>
      <c r="L31" s="134">
        <v>1.2390000000000001</v>
      </c>
      <c r="M31" s="134">
        <v>8.0000000000000002E-3</v>
      </c>
      <c r="N31" s="121">
        <v>6.0000000000000001E-3</v>
      </c>
      <c r="O31" s="119">
        <v>1364</v>
      </c>
      <c r="P31" s="120">
        <v>737</v>
      </c>
      <c r="Q31" s="133">
        <v>0.85499999999999998</v>
      </c>
      <c r="R31" s="134">
        <v>0.85099999999999998</v>
      </c>
      <c r="S31" s="134">
        <v>8.9999999999999993E-3</v>
      </c>
      <c r="T31" s="121">
        <v>8.9999999999999993E-3</v>
      </c>
    </row>
    <row r="32" spans="1:20" ht="23.1" customHeight="1">
      <c r="A32" s="253"/>
      <c r="B32" s="122" t="s">
        <v>110</v>
      </c>
      <c r="C32" s="123">
        <v>291</v>
      </c>
      <c r="D32" s="124">
        <v>886</v>
      </c>
      <c r="E32" s="135">
        <v>-0.67100000000000004</v>
      </c>
      <c r="F32" s="127">
        <v>-0.67200000000000004</v>
      </c>
      <c r="G32" s="126">
        <v>2E-3</v>
      </c>
      <c r="H32" s="111">
        <v>1.2999999999999999E-2</v>
      </c>
      <c r="I32" s="123">
        <v>497</v>
      </c>
      <c r="J32" s="124">
        <v>661</v>
      </c>
      <c r="K32" s="135">
        <v>-0.246</v>
      </c>
      <c r="L32" s="127">
        <v>-0.248</v>
      </c>
      <c r="M32" s="127">
        <v>2E-3</v>
      </c>
      <c r="N32" s="111">
        <v>4.0000000000000001E-3</v>
      </c>
      <c r="O32" s="123">
        <v>256</v>
      </c>
      <c r="P32" s="124">
        <v>563</v>
      </c>
      <c r="Q32" s="135">
        <v>-0.54400000000000004</v>
      </c>
      <c r="R32" s="127">
        <v>-0.54500000000000004</v>
      </c>
      <c r="S32" s="127">
        <v>2E-3</v>
      </c>
      <c r="T32" s="111">
        <v>7.0000000000000001E-3</v>
      </c>
    </row>
    <row r="33" spans="1:20" ht="23.1" customHeight="1">
      <c r="A33" s="253"/>
      <c r="B33" s="122" t="s">
        <v>111</v>
      </c>
      <c r="C33" s="123">
        <v>2402</v>
      </c>
      <c r="D33" s="124">
        <v>1281</v>
      </c>
      <c r="E33" s="135">
        <v>0.879</v>
      </c>
      <c r="F33" s="127">
        <v>0.875</v>
      </c>
      <c r="G33" s="127">
        <v>0.02</v>
      </c>
      <c r="H33" s="111">
        <v>1.9E-2</v>
      </c>
      <c r="I33" s="123">
        <v>5000</v>
      </c>
      <c r="J33" s="124">
        <v>2630</v>
      </c>
      <c r="K33" s="135">
        <v>0.90500000000000003</v>
      </c>
      <c r="L33" s="127">
        <v>0.90100000000000002</v>
      </c>
      <c r="M33" s="127">
        <v>1.7000000000000001E-2</v>
      </c>
      <c r="N33" s="111">
        <v>1.7000000000000001E-2</v>
      </c>
      <c r="O33" s="123">
        <v>2485</v>
      </c>
      <c r="P33" s="124">
        <v>1245</v>
      </c>
      <c r="Q33" s="135">
        <v>1</v>
      </c>
      <c r="R33" s="127">
        <v>0.996</v>
      </c>
      <c r="S33" s="127">
        <v>1.7000000000000001E-2</v>
      </c>
      <c r="T33" s="111">
        <v>1.4999999999999999E-2</v>
      </c>
    </row>
    <row r="34" spans="1:20" ht="23.1" customHeight="1">
      <c r="A34" s="253"/>
      <c r="B34" s="122" t="s">
        <v>112</v>
      </c>
      <c r="C34" s="123">
        <v>3170</v>
      </c>
      <c r="D34" s="124">
        <v>1293</v>
      </c>
      <c r="E34" s="125">
        <v>1.4570000000000001</v>
      </c>
      <c r="F34" s="126">
        <v>1.452</v>
      </c>
      <c r="G34" s="126">
        <v>2.7E-2</v>
      </c>
      <c r="H34" s="111">
        <v>0.02</v>
      </c>
      <c r="I34" s="123">
        <v>6745</v>
      </c>
      <c r="J34" s="124">
        <v>2833</v>
      </c>
      <c r="K34" s="125">
        <v>1.3859999999999999</v>
      </c>
      <c r="L34" s="126">
        <v>1.381</v>
      </c>
      <c r="M34" s="126">
        <v>2.1999999999999999E-2</v>
      </c>
      <c r="N34" s="111">
        <v>1.7999999999999999E-2</v>
      </c>
      <c r="O34" s="123">
        <v>2951</v>
      </c>
      <c r="P34" s="124">
        <v>1351</v>
      </c>
      <c r="Q34" s="125">
        <v>1.1890000000000001</v>
      </c>
      <c r="R34" s="126">
        <v>1.1839999999999999</v>
      </c>
      <c r="S34" s="126">
        <v>0.02</v>
      </c>
      <c r="T34" s="111">
        <v>1.6E-2</v>
      </c>
    </row>
    <row r="35" spans="1:20" ht="23.1" customHeight="1">
      <c r="A35" s="253"/>
      <c r="B35" s="122" t="s">
        <v>113</v>
      </c>
      <c r="C35" s="123">
        <v>1588</v>
      </c>
      <c r="D35" s="124">
        <v>1498</v>
      </c>
      <c r="E35" s="135">
        <v>6.2E-2</v>
      </c>
      <c r="F35" s="127">
        <v>0.06</v>
      </c>
      <c r="G35" s="126">
        <v>1.2999999999999999E-2</v>
      </c>
      <c r="H35" s="111">
        <v>2.3E-2</v>
      </c>
      <c r="I35" s="123">
        <v>3911</v>
      </c>
      <c r="J35" s="124">
        <v>3258</v>
      </c>
      <c r="K35" s="135">
        <v>0.20300000000000001</v>
      </c>
      <c r="L35" s="127">
        <v>0.2</v>
      </c>
      <c r="M35" s="127">
        <v>1.2999999999999999E-2</v>
      </c>
      <c r="N35" s="111">
        <v>2.1000000000000001E-2</v>
      </c>
      <c r="O35" s="123">
        <v>1833</v>
      </c>
      <c r="P35" s="124">
        <v>1657</v>
      </c>
      <c r="Q35" s="135">
        <v>0.109</v>
      </c>
      <c r="R35" s="127">
        <v>0.106</v>
      </c>
      <c r="S35" s="127">
        <v>1.2E-2</v>
      </c>
      <c r="T35" s="111">
        <v>0.02</v>
      </c>
    </row>
    <row r="36" spans="1:20" ht="23.1" customHeight="1">
      <c r="A36" s="253"/>
      <c r="B36" s="122" t="s">
        <v>114</v>
      </c>
      <c r="C36" s="123">
        <v>3191</v>
      </c>
      <c r="D36" s="124">
        <v>2911</v>
      </c>
      <c r="E36" s="135">
        <v>9.9000000000000005E-2</v>
      </c>
      <c r="F36" s="127">
        <v>9.6000000000000002E-2</v>
      </c>
      <c r="G36" s="127">
        <v>2.7E-2</v>
      </c>
      <c r="H36" s="111">
        <v>4.3999999999999997E-2</v>
      </c>
      <c r="I36" s="123">
        <v>8523</v>
      </c>
      <c r="J36" s="124">
        <v>7660</v>
      </c>
      <c r="K36" s="135">
        <v>0.115</v>
      </c>
      <c r="L36" s="127">
        <v>0.113</v>
      </c>
      <c r="M36" s="127">
        <v>2.8000000000000001E-2</v>
      </c>
      <c r="N36" s="111">
        <v>4.8000000000000001E-2</v>
      </c>
      <c r="O36" s="123">
        <v>4240</v>
      </c>
      <c r="P36" s="124">
        <v>3885</v>
      </c>
      <c r="Q36" s="135">
        <v>9.4E-2</v>
      </c>
      <c r="R36" s="127">
        <v>9.0999999999999998E-2</v>
      </c>
      <c r="S36" s="127">
        <v>2.8000000000000001E-2</v>
      </c>
      <c r="T36" s="111">
        <v>4.7E-2</v>
      </c>
    </row>
    <row r="37" spans="1:20" ht="23.1" customHeight="1">
      <c r="A37" s="253"/>
      <c r="B37" s="106" t="s">
        <v>115</v>
      </c>
      <c r="C37" s="123">
        <v>386</v>
      </c>
      <c r="D37" s="124">
        <v>715</v>
      </c>
      <c r="E37" s="135">
        <v>-0.45900000000000002</v>
      </c>
      <c r="F37" s="127">
        <v>-0.46</v>
      </c>
      <c r="G37" s="126">
        <v>3.0000000000000001E-3</v>
      </c>
      <c r="H37" s="111">
        <v>1.0999999999999999E-2</v>
      </c>
      <c r="I37" s="123">
        <v>1161</v>
      </c>
      <c r="J37" s="124">
        <v>454</v>
      </c>
      <c r="K37" s="135">
        <v>1.5629999999999999</v>
      </c>
      <c r="L37" s="127">
        <v>1.5569999999999999</v>
      </c>
      <c r="M37" s="126">
        <v>4.0000000000000001E-3</v>
      </c>
      <c r="N37" s="111">
        <v>3.0000000000000001E-3</v>
      </c>
      <c r="O37" s="123">
        <v>619</v>
      </c>
      <c r="P37" s="124">
        <v>515</v>
      </c>
      <c r="Q37" s="135">
        <v>0.20499999999999999</v>
      </c>
      <c r="R37" s="127">
        <v>0.20200000000000001</v>
      </c>
      <c r="S37" s="126">
        <v>4.0000000000000001E-3</v>
      </c>
      <c r="T37" s="111">
        <v>6.0000000000000001E-3</v>
      </c>
    </row>
    <row r="38" spans="1:20" ht="23.1" customHeight="1" thickBot="1">
      <c r="A38" s="253"/>
      <c r="B38" s="106" t="s">
        <v>88</v>
      </c>
      <c r="C38" s="129">
        <v>440</v>
      </c>
      <c r="D38" s="130">
        <v>444</v>
      </c>
      <c r="E38" s="136">
        <v>-7.0000000000000001E-3</v>
      </c>
      <c r="F38" s="137">
        <v>-8.9999999999999993E-3</v>
      </c>
      <c r="G38" s="137">
        <v>4.0000000000000001E-3</v>
      </c>
      <c r="H38" s="111">
        <v>7.0000000000000001E-3</v>
      </c>
      <c r="I38" s="129">
        <v>1567</v>
      </c>
      <c r="J38" s="130">
        <v>1347</v>
      </c>
      <c r="K38" s="136">
        <v>0.16600000000000001</v>
      </c>
      <c r="L38" s="137">
        <v>0.16300000000000001</v>
      </c>
      <c r="M38" s="137">
        <v>5.0000000000000001E-3</v>
      </c>
      <c r="N38" s="111">
        <v>8.9999999999999993E-3</v>
      </c>
      <c r="O38" s="129">
        <v>783</v>
      </c>
      <c r="P38" s="130">
        <v>664</v>
      </c>
      <c r="Q38" s="136">
        <v>0.182</v>
      </c>
      <c r="R38" s="137">
        <v>0.17899999999999999</v>
      </c>
      <c r="S38" s="137">
        <v>5.0000000000000001E-3</v>
      </c>
      <c r="T38" s="111">
        <v>8.0000000000000002E-3</v>
      </c>
    </row>
    <row r="39" spans="1:20" ht="23.1" customHeight="1" thickTop="1" thickBot="1">
      <c r="A39" s="254"/>
      <c r="B39" s="112" t="s">
        <v>116</v>
      </c>
      <c r="C39" s="113">
        <v>12312</v>
      </c>
      <c r="D39" s="114">
        <v>9896</v>
      </c>
      <c r="E39" s="116">
        <v>0.247</v>
      </c>
      <c r="F39" s="116">
        <v>0.24399999999999999</v>
      </c>
      <c r="G39" s="116">
        <v>0.10299999999999999</v>
      </c>
      <c r="H39" s="117">
        <v>0.15</v>
      </c>
      <c r="I39" s="113">
        <v>29692</v>
      </c>
      <c r="J39" s="114">
        <v>19865</v>
      </c>
      <c r="K39" s="116">
        <v>0.498</v>
      </c>
      <c r="L39" s="116">
        <v>0.495</v>
      </c>
      <c r="M39" s="116">
        <v>9.8000000000000004E-2</v>
      </c>
      <c r="N39" s="117">
        <v>0.126</v>
      </c>
      <c r="O39" s="113">
        <v>14531</v>
      </c>
      <c r="P39" s="114">
        <v>10617</v>
      </c>
      <c r="Q39" s="116">
        <v>0.372</v>
      </c>
      <c r="R39" s="116">
        <v>0.36899999999999999</v>
      </c>
      <c r="S39" s="116">
        <v>9.7000000000000003E-2</v>
      </c>
      <c r="T39" s="117">
        <v>0.129</v>
      </c>
    </row>
    <row r="40" spans="1:20" ht="23.1" customHeight="1" thickTop="1">
      <c r="A40" s="252" t="s">
        <v>117</v>
      </c>
      <c r="B40" s="118" t="s">
        <v>118</v>
      </c>
      <c r="C40" s="119">
        <v>104</v>
      </c>
      <c r="D40" s="120">
        <v>108</v>
      </c>
      <c r="E40" s="138">
        <v>-3.5000000000000003E-2</v>
      </c>
      <c r="F40" s="139">
        <v>-3.6999999999999998E-2</v>
      </c>
      <c r="G40" s="139">
        <v>1E-3</v>
      </c>
      <c r="H40" s="121">
        <v>2E-3</v>
      </c>
      <c r="I40" s="119">
        <v>249</v>
      </c>
      <c r="J40" s="120">
        <v>221</v>
      </c>
      <c r="K40" s="138">
        <v>0.129</v>
      </c>
      <c r="L40" s="139">
        <v>0.127</v>
      </c>
      <c r="M40" s="139">
        <v>1E-3</v>
      </c>
      <c r="N40" s="121">
        <v>1E-3</v>
      </c>
      <c r="O40" s="119">
        <v>146</v>
      </c>
      <c r="P40" s="120">
        <v>132</v>
      </c>
      <c r="Q40" s="138">
        <v>0.108</v>
      </c>
      <c r="R40" s="139">
        <v>0.106</v>
      </c>
      <c r="S40" s="139">
        <v>1E-3</v>
      </c>
      <c r="T40" s="121">
        <v>2E-3</v>
      </c>
    </row>
    <row r="41" spans="1:20" ht="23.1" customHeight="1">
      <c r="A41" s="253"/>
      <c r="B41" s="122" t="s">
        <v>119</v>
      </c>
      <c r="C41" s="123">
        <v>17</v>
      </c>
      <c r="D41" s="124">
        <v>33</v>
      </c>
      <c r="E41" s="125">
        <v>-0.48399999999999999</v>
      </c>
      <c r="F41" s="126">
        <v>-0.48499999999999999</v>
      </c>
      <c r="G41" s="126">
        <v>0</v>
      </c>
      <c r="H41" s="111">
        <v>1E-3</v>
      </c>
      <c r="I41" s="123">
        <v>32</v>
      </c>
      <c r="J41" s="174">
        <v>81</v>
      </c>
      <c r="K41" s="125">
        <v>-0.60399999999999998</v>
      </c>
      <c r="L41" s="126">
        <v>-0.60499999999999998</v>
      </c>
      <c r="M41" s="126">
        <v>0</v>
      </c>
      <c r="N41" s="111">
        <v>1E-3</v>
      </c>
      <c r="O41" s="123">
        <v>13</v>
      </c>
      <c r="P41" s="124">
        <v>32</v>
      </c>
      <c r="Q41" s="125">
        <v>-0.59299999999999997</v>
      </c>
      <c r="R41" s="126">
        <v>-0.59399999999999997</v>
      </c>
      <c r="S41" s="126">
        <v>0</v>
      </c>
      <c r="T41" s="111">
        <v>0</v>
      </c>
    </row>
    <row r="42" spans="1:20" ht="23.1" customHeight="1">
      <c r="A42" s="253"/>
      <c r="B42" s="140" t="s">
        <v>120</v>
      </c>
      <c r="C42" s="123">
        <v>164</v>
      </c>
      <c r="D42" s="124">
        <v>98</v>
      </c>
      <c r="E42" s="125">
        <v>0.67700000000000005</v>
      </c>
      <c r="F42" s="126">
        <v>0.67300000000000004</v>
      </c>
      <c r="G42" s="126">
        <v>1E-3</v>
      </c>
      <c r="H42" s="111">
        <v>1E-3</v>
      </c>
      <c r="I42" s="123">
        <v>338</v>
      </c>
      <c r="J42" s="124">
        <v>236</v>
      </c>
      <c r="K42" s="125">
        <v>0.435</v>
      </c>
      <c r="L42" s="126">
        <v>0.432</v>
      </c>
      <c r="M42" s="126">
        <v>1E-3</v>
      </c>
      <c r="N42" s="111">
        <v>1E-3</v>
      </c>
      <c r="O42" s="123">
        <v>165</v>
      </c>
      <c r="P42" s="124">
        <v>119</v>
      </c>
      <c r="Q42" s="125">
        <v>0.39</v>
      </c>
      <c r="R42" s="126">
        <v>0.38700000000000001</v>
      </c>
      <c r="S42" s="126">
        <v>1E-3</v>
      </c>
      <c r="T42" s="111">
        <v>1E-3</v>
      </c>
    </row>
    <row r="43" spans="1:20" ht="23.1" customHeight="1">
      <c r="A43" s="253"/>
      <c r="B43" s="122" t="s">
        <v>121</v>
      </c>
      <c r="C43" s="123">
        <v>65</v>
      </c>
      <c r="D43" s="124">
        <v>108</v>
      </c>
      <c r="E43" s="125">
        <v>-0.39700000000000002</v>
      </c>
      <c r="F43" s="126">
        <v>-0.39800000000000002</v>
      </c>
      <c r="G43" s="126">
        <v>1E-3</v>
      </c>
      <c r="H43" s="111">
        <v>2E-3</v>
      </c>
      <c r="I43" s="123">
        <v>147</v>
      </c>
      <c r="J43" s="124">
        <v>223</v>
      </c>
      <c r="K43" s="125">
        <v>-0.33900000000000002</v>
      </c>
      <c r="L43" s="126">
        <v>-0.34100000000000003</v>
      </c>
      <c r="M43" s="126">
        <v>0</v>
      </c>
      <c r="N43" s="111">
        <v>1E-3</v>
      </c>
      <c r="O43" s="123">
        <v>83</v>
      </c>
      <c r="P43" s="124">
        <v>127</v>
      </c>
      <c r="Q43" s="125">
        <v>-0.34499999999999997</v>
      </c>
      <c r="R43" s="126">
        <v>-0.34599999999999997</v>
      </c>
      <c r="S43" s="126">
        <v>1E-3</v>
      </c>
      <c r="T43" s="111">
        <v>2E-3</v>
      </c>
    </row>
    <row r="44" spans="1:20" ht="23.1" customHeight="1">
      <c r="A44" s="253"/>
      <c r="B44" s="122" t="s">
        <v>122</v>
      </c>
      <c r="C44" s="123">
        <v>79</v>
      </c>
      <c r="D44" s="124">
        <v>59</v>
      </c>
      <c r="E44" s="125">
        <v>0.34200000000000003</v>
      </c>
      <c r="F44" s="126">
        <v>0.33900000000000002</v>
      </c>
      <c r="G44" s="126">
        <v>1E-3</v>
      </c>
      <c r="H44" s="111">
        <v>1E-3</v>
      </c>
      <c r="I44" s="123">
        <v>174</v>
      </c>
      <c r="J44" s="124">
        <v>138</v>
      </c>
      <c r="K44" s="125">
        <v>0.26400000000000001</v>
      </c>
      <c r="L44" s="126">
        <v>0.26100000000000001</v>
      </c>
      <c r="M44" s="126">
        <v>1E-3</v>
      </c>
      <c r="N44" s="111">
        <v>1E-3</v>
      </c>
      <c r="O44" s="123">
        <v>73</v>
      </c>
      <c r="P44" s="124">
        <v>70</v>
      </c>
      <c r="Q44" s="125">
        <v>4.4999999999999998E-2</v>
      </c>
      <c r="R44" s="126">
        <v>4.2999999999999997E-2</v>
      </c>
      <c r="S44" s="126">
        <v>0</v>
      </c>
      <c r="T44" s="111">
        <v>1E-3</v>
      </c>
    </row>
    <row r="45" spans="1:20" ht="23.1" customHeight="1" thickBot="1">
      <c r="A45" s="253"/>
      <c r="B45" s="141" t="s">
        <v>88</v>
      </c>
      <c r="C45" s="129">
        <v>222</v>
      </c>
      <c r="D45" s="130">
        <v>174</v>
      </c>
      <c r="E45" s="175">
        <v>0.27900000000000003</v>
      </c>
      <c r="F45" s="176">
        <v>0.27600000000000002</v>
      </c>
      <c r="G45" s="176">
        <v>2E-3</v>
      </c>
      <c r="H45" s="111">
        <v>3.0000000000000001E-3</v>
      </c>
      <c r="I45" s="129">
        <v>672</v>
      </c>
      <c r="J45" s="130">
        <v>510</v>
      </c>
      <c r="K45" s="142">
        <v>0.32100000000000001</v>
      </c>
      <c r="L45" s="137">
        <v>0.318</v>
      </c>
      <c r="M45" s="137">
        <v>2E-3</v>
      </c>
      <c r="N45" s="111">
        <v>3.0000000000000001E-3</v>
      </c>
      <c r="O45" s="129">
        <v>379</v>
      </c>
      <c r="P45" s="130">
        <v>292</v>
      </c>
      <c r="Q45" s="142">
        <v>0.30099999999999999</v>
      </c>
      <c r="R45" s="137">
        <v>0.29799999999999999</v>
      </c>
      <c r="S45" s="137">
        <v>3.0000000000000001E-3</v>
      </c>
      <c r="T45" s="111">
        <v>4.0000000000000001E-3</v>
      </c>
    </row>
    <row r="46" spans="1:20" ht="23.1" customHeight="1" thickTop="1" thickBot="1">
      <c r="A46" s="254"/>
      <c r="B46" s="112" t="s">
        <v>123</v>
      </c>
      <c r="C46" s="113">
        <v>651</v>
      </c>
      <c r="D46" s="114">
        <v>580</v>
      </c>
      <c r="E46" s="145">
        <v>0.125</v>
      </c>
      <c r="F46" s="145">
        <v>0.122</v>
      </c>
      <c r="G46" s="116">
        <v>5.0000000000000001E-3</v>
      </c>
      <c r="H46" s="117">
        <v>8.9999999999999993E-3</v>
      </c>
      <c r="I46" s="113">
        <v>1612</v>
      </c>
      <c r="J46" s="114">
        <v>1409</v>
      </c>
      <c r="K46" s="116">
        <v>0.14699999999999999</v>
      </c>
      <c r="L46" s="116">
        <v>0.14399999999999999</v>
      </c>
      <c r="M46" s="116">
        <v>5.0000000000000001E-3</v>
      </c>
      <c r="N46" s="117">
        <v>8.9999999999999993E-3</v>
      </c>
      <c r="O46" s="113">
        <v>859</v>
      </c>
      <c r="P46" s="114">
        <v>772</v>
      </c>
      <c r="Q46" s="116">
        <v>0.115</v>
      </c>
      <c r="R46" s="116">
        <v>0.113</v>
      </c>
      <c r="S46" s="116">
        <v>6.0000000000000001E-3</v>
      </c>
      <c r="T46" s="117">
        <v>8.9999999999999993E-3</v>
      </c>
    </row>
    <row r="47" spans="1:20" ht="23.1" customHeight="1" thickTop="1">
      <c r="A47" s="252" t="s">
        <v>124</v>
      </c>
      <c r="B47" s="118" t="s">
        <v>125</v>
      </c>
      <c r="C47" s="119">
        <v>10523</v>
      </c>
      <c r="D47" s="120">
        <v>4392</v>
      </c>
      <c r="E47" s="188">
        <v>1.401</v>
      </c>
      <c r="F47" s="188">
        <v>1.3959999999999999</v>
      </c>
      <c r="G47" s="134">
        <v>8.7999999999999995E-2</v>
      </c>
      <c r="H47" s="143">
        <v>6.7000000000000004E-2</v>
      </c>
      <c r="I47" s="119">
        <v>31149</v>
      </c>
      <c r="J47" s="120">
        <v>11486</v>
      </c>
      <c r="K47" s="134">
        <v>1.718</v>
      </c>
      <c r="L47" s="134">
        <v>1.712</v>
      </c>
      <c r="M47" s="134">
        <v>0.10299999999999999</v>
      </c>
      <c r="N47" s="143">
        <v>7.2999999999999995E-2</v>
      </c>
      <c r="O47" s="119">
        <v>14155</v>
      </c>
      <c r="P47" s="120">
        <v>5570</v>
      </c>
      <c r="Q47" s="134">
        <v>1.5469999999999999</v>
      </c>
      <c r="R47" s="134">
        <v>1.5409999999999999</v>
      </c>
      <c r="S47" s="134">
        <v>9.5000000000000001E-2</v>
      </c>
      <c r="T47" s="143">
        <v>6.8000000000000005E-2</v>
      </c>
    </row>
    <row r="48" spans="1:20" ht="23.1" customHeight="1">
      <c r="A48" s="253"/>
      <c r="B48" s="141" t="s">
        <v>126</v>
      </c>
      <c r="C48" s="123">
        <v>936</v>
      </c>
      <c r="D48" s="124">
        <v>295</v>
      </c>
      <c r="E48" s="125">
        <v>2.1800000000000002</v>
      </c>
      <c r="F48" s="126">
        <v>2.173</v>
      </c>
      <c r="G48" s="126">
        <v>8.0000000000000002E-3</v>
      </c>
      <c r="H48" s="111">
        <v>4.0000000000000001E-3</v>
      </c>
      <c r="I48" s="123">
        <v>2883</v>
      </c>
      <c r="J48" s="124">
        <v>881</v>
      </c>
      <c r="K48" s="125">
        <v>2.2799999999999998</v>
      </c>
      <c r="L48" s="126">
        <v>2.2719999999999998</v>
      </c>
      <c r="M48" s="126">
        <v>0.01</v>
      </c>
      <c r="N48" s="111">
        <v>6.0000000000000001E-3</v>
      </c>
      <c r="O48" s="123">
        <v>1219</v>
      </c>
      <c r="P48" s="124">
        <v>413</v>
      </c>
      <c r="Q48" s="125">
        <v>1.958</v>
      </c>
      <c r="R48" s="126">
        <v>1.952</v>
      </c>
      <c r="S48" s="126">
        <v>8.0000000000000002E-3</v>
      </c>
      <c r="T48" s="111">
        <v>5.0000000000000001E-3</v>
      </c>
    </row>
    <row r="49" spans="1:20" ht="23.1" customHeight="1" thickBot="1">
      <c r="A49" s="253"/>
      <c r="B49" s="106" t="s">
        <v>88</v>
      </c>
      <c r="C49" s="129">
        <v>12</v>
      </c>
      <c r="D49" s="130">
        <v>16</v>
      </c>
      <c r="E49" s="175">
        <v>-0.248</v>
      </c>
      <c r="F49" s="176">
        <v>-0.25</v>
      </c>
      <c r="G49" s="176">
        <v>0</v>
      </c>
      <c r="H49" s="111">
        <v>0</v>
      </c>
      <c r="I49" s="129">
        <v>539</v>
      </c>
      <c r="J49" s="130">
        <v>22</v>
      </c>
      <c r="K49" s="175">
        <v>23.553999999999998</v>
      </c>
      <c r="L49" s="176">
        <v>23.5</v>
      </c>
      <c r="M49" s="176">
        <v>2E-3</v>
      </c>
      <c r="N49" s="111">
        <v>0</v>
      </c>
      <c r="O49" s="129">
        <v>282</v>
      </c>
      <c r="P49" s="130">
        <v>11</v>
      </c>
      <c r="Q49" s="175">
        <v>24.693000000000001</v>
      </c>
      <c r="R49" s="176">
        <v>24.635999999999999</v>
      </c>
      <c r="S49" s="176">
        <v>2E-3</v>
      </c>
      <c r="T49" s="111">
        <v>0</v>
      </c>
    </row>
    <row r="50" spans="1:20" ht="23.1" customHeight="1" thickTop="1" thickBot="1">
      <c r="A50" s="254"/>
      <c r="B50" s="112" t="s">
        <v>127</v>
      </c>
      <c r="C50" s="113">
        <v>11471</v>
      </c>
      <c r="D50" s="114">
        <v>4703</v>
      </c>
      <c r="E50" s="116">
        <v>1.444</v>
      </c>
      <c r="F50" s="116">
        <v>1.4390000000000001</v>
      </c>
      <c r="G50" s="116">
        <v>9.6000000000000002E-2</v>
      </c>
      <c r="H50" s="117">
        <v>7.0999999999999994E-2</v>
      </c>
      <c r="I50" s="113">
        <v>34571</v>
      </c>
      <c r="J50" s="114">
        <v>12389</v>
      </c>
      <c r="K50" s="116">
        <v>1.7969999999999999</v>
      </c>
      <c r="L50" s="116">
        <v>1.79</v>
      </c>
      <c r="M50" s="116">
        <v>0.114</v>
      </c>
      <c r="N50" s="117">
        <v>7.8E-2</v>
      </c>
      <c r="O50" s="113">
        <v>15656</v>
      </c>
      <c r="P50" s="114">
        <v>5994</v>
      </c>
      <c r="Q50" s="116">
        <v>1.6180000000000001</v>
      </c>
      <c r="R50" s="116">
        <v>1.6120000000000001</v>
      </c>
      <c r="S50" s="116">
        <v>0.105</v>
      </c>
      <c r="T50" s="117">
        <v>7.2999999999999995E-2</v>
      </c>
    </row>
    <row r="51" spans="1:20" ht="23.1" customHeight="1" thickTop="1" thickBot="1">
      <c r="A51" s="207" t="s">
        <v>128</v>
      </c>
      <c r="B51" s="208"/>
      <c r="C51" s="146">
        <v>99</v>
      </c>
      <c r="D51" s="147">
        <v>37</v>
      </c>
      <c r="E51" s="148">
        <v>1.6819999999999999</v>
      </c>
      <c r="F51" s="149">
        <v>1.6759999999999999</v>
      </c>
      <c r="G51" s="189">
        <v>1E-3</v>
      </c>
      <c r="H51" s="150">
        <v>1E-3</v>
      </c>
      <c r="I51" s="146">
        <v>221</v>
      </c>
      <c r="J51" s="147">
        <v>109</v>
      </c>
      <c r="K51" s="148">
        <v>1.032</v>
      </c>
      <c r="L51" s="149">
        <v>1.028</v>
      </c>
      <c r="M51" s="149">
        <v>1E-3</v>
      </c>
      <c r="N51" s="150">
        <v>1E-3</v>
      </c>
      <c r="O51" s="146">
        <v>117</v>
      </c>
      <c r="P51" s="147">
        <v>43</v>
      </c>
      <c r="Q51" s="148">
        <v>1.7270000000000001</v>
      </c>
      <c r="R51" s="149">
        <v>1.7210000000000001</v>
      </c>
      <c r="S51" s="149">
        <v>1E-3</v>
      </c>
      <c r="T51" s="150">
        <v>1E-3</v>
      </c>
    </row>
    <row r="52" spans="1:20" ht="23.1" customHeight="1" thickTop="1" thickBot="1">
      <c r="A52" s="207" t="s">
        <v>129</v>
      </c>
      <c r="B52" s="208"/>
      <c r="C52" s="146">
        <v>3055</v>
      </c>
      <c r="D52" s="147">
        <v>1375</v>
      </c>
      <c r="E52" s="148">
        <v>1.2270000000000001</v>
      </c>
      <c r="F52" s="151">
        <v>1.222</v>
      </c>
      <c r="G52" s="151">
        <v>2.5999999999999999E-2</v>
      </c>
      <c r="H52" s="121">
        <v>2.1000000000000001E-2</v>
      </c>
      <c r="I52" s="146">
        <v>11383</v>
      </c>
      <c r="J52" s="147">
        <v>2462</v>
      </c>
      <c r="K52" s="148">
        <v>3.6339999999999999</v>
      </c>
      <c r="L52" s="151">
        <v>3.6230000000000002</v>
      </c>
      <c r="M52" s="151">
        <v>3.7999999999999999E-2</v>
      </c>
      <c r="N52" s="121">
        <v>1.6E-2</v>
      </c>
      <c r="O52" s="146">
        <v>3288</v>
      </c>
      <c r="P52" s="147">
        <v>1743</v>
      </c>
      <c r="Q52" s="148">
        <v>0.89100000000000001</v>
      </c>
      <c r="R52" s="151">
        <v>0.88600000000000001</v>
      </c>
      <c r="S52" s="151">
        <v>2.1999999999999999E-2</v>
      </c>
      <c r="T52" s="121">
        <v>2.1000000000000001E-2</v>
      </c>
    </row>
    <row r="53" spans="1:20" ht="23.1" customHeight="1" thickTop="1" thickBot="1">
      <c r="A53" s="207" t="s">
        <v>130</v>
      </c>
      <c r="B53" s="208"/>
      <c r="C53" s="113">
        <v>119048</v>
      </c>
      <c r="D53" s="114">
        <v>65859</v>
      </c>
      <c r="E53" s="115">
        <v>0.81200000000000006</v>
      </c>
      <c r="F53" s="116">
        <v>0.80800000000000005</v>
      </c>
      <c r="G53" s="152"/>
      <c r="H53" s="152"/>
      <c r="I53" s="113">
        <v>302717</v>
      </c>
      <c r="J53" s="114">
        <v>158186</v>
      </c>
      <c r="K53" s="115">
        <v>0.91800000000000004</v>
      </c>
      <c r="L53" s="116">
        <v>0.91400000000000003</v>
      </c>
      <c r="M53" s="152"/>
      <c r="N53" s="152"/>
      <c r="O53" s="113">
        <v>149095</v>
      </c>
      <c r="P53" s="114">
        <v>82234</v>
      </c>
      <c r="Q53" s="115">
        <v>0.81699999999999995</v>
      </c>
      <c r="R53" s="116">
        <v>0.81299999999999994</v>
      </c>
      <c r="S53" s="152"/>
      <c r="T53" s="185"/>
    </row>
    <row r="54" spans="1:20" ht="23.1" customHeight="1" thickTop="1" thickBot="1">
      <c r="A54" s="209" t="s">
        <v>131</v>
      </c>
      <c r="B54" s="210"/>
      <c r="C54" s="153">
        <v>197715</v>
      </c>
      <c r="D54" s="154">
        <v>223185</v>
      </c>
      <c r="E54" s="155">
        <v>-0.112</v>
      </c>
      <c r="F54" s="156">
        <v>-0.114</v>
      </c>
      <c r="G54" s="157"/>
      <c r="H54" s="158"/>
      <c r="I54" s="153">
        <v>319087</v>
      </c>
      <c r="J54" s="154">
        <v>374239</v>
      </c>
      <c r="K54" s="155">
        <v>-0.14499999999999999</v>
      </c>
      <c r="L54" s="156">
        <v>-0.14699999999999999</v>
      </c>
      <c r="M54" s="157"/>
      <c r="N54" s="158"/>
      <c r="O54" s="153">
        <v>202005</v>
      </c>
      <c r="P54" s="154">
        <v>239985</v>
      </c>
      <c r="Q54" s="155">
        <v>-0.156</v>
      </c>
      <c r="R54" s="156">
        <v>-0.158</v>
      </c>
      <c r="S54" s="157"/>
      <c r="T54" s="186"/>
    </row>
    <row r="55" spans="1:20" s="5" customFormat="1" ht="23.1" customHeight="1" thickBot="1">
      <c r="A55" s="211" t="s">
        <v>132</v>
      </c>
      <c r="B55" s="212"/>
      <c r="C55" s="159">
        <v>316763</v>
      </c>
      <c r="D55" s="160">
        <v>289044</v>
      </c>
      <c r="E55" s="161">
        <v>9.8000000000000004E-2</v>
      </c>
      <c r="F55" s="162">
        <v>9.6000000000000002E-2</v>
      </c>
      <c r="G55" s="163"/>
      <c r="H55" s="164"/>
      <c r="I55" s="159">
        <v>621804</v>
      </c>
      <c r="J55" s="160">
        <v>532425</v>
      </c>
      <c r="K55" s="161">
        <v>0.17</v>
      </c>
      <c r="L55" s="162">
        <v>0.16800000000000001</v>
      </c>
      <c r="M55" s="162"/>
      <c r="N55" s="177"/>
      <c r="O55" s="159">
        <v>351100</v>
      </c>
      <c r="P55" s="160">
        <v>322219</v>
      </c>
      <c r="Q55" s="161">
        <v>9.1999999999999998E-2</v>
      </c>
      <c r="R55" s="162">
        <v>0.09</v>
      </c>
      <c r="S55" s="163"/>
      <c r="T55" s="164"/>
    </row>
    <row r="56" spans="1:20" s="5" customFormat="1" ht="18.75" customHeight="1" thickBot="1">
      <c r="A56" s="165"/>
      <c r="B56" s="166"/>
      <c r="C56" s="167"/>
      <c r="D56" s="168"/>
      <c r="E56" s="169"/>
      <c r="F56" s="170"/>
      <c r="G56" s="171"/>
      <c r="H56" s="172"/>
      <c r="I56" s="178"/>
      <c r="J56" s="178"/>
      <c r="K56" s="179"/>
      <c r="L56" s="179"/>
      <c r="M56" s="172"/>
      <c r="N56" s="172"/>
      <c r="O56" s="178"/>
      <c r="P56" s="178"/>
      <c r="Q56" s="179"/>
      <c r="R56" s="179"/>
      <c r="S56" s="172"/>
      <c r="T56" s="172"/>
    </row>
    <row r="57" spans="1:20" s="5" customFormat="1" ht="27" customHeight="1" thickBot="1">
      <c r="A57" s="213"/>
      <c r="B57" s="214"/>
      <c r="C57" s="215">
        <v>2024</v>
      </c>
      <c r="D57" s="216"/>
      <c r="E57" s="217"/>
      <c r="F57" s="218">
        <v>2023</v>
      </c>
      <c r="G57" s="219"/>
      <c r="H57" s="220"/>
      <c r="I57" s="218" t="s">
        <v>133</v>
      </c>
      <c r="J57" s="221"/>
      <c r="K57" s="261" t="s">
        <v>73</v>
      </c>
      <c r="L57" s="262"/>
      <c r="M57" s="262"/>
      <c r="N57" s="262"/>
      <c r="O57" s="262"/>
      <c r="P57" s="262"/>
      <c r="Q57" s="262"/>
      <c r="R57" s="262"/>
      <c r="S57" s="262"/>
      <c r="T57" s="262"/>
    </row>
    <row r="58" spans="1:20" s="5" customFormat="1" ht="27" customHeight="1">
      <c r="A58" s="222" t="s">
        <v>134</v>
      </c>
      <c r="B58" s="223"/>
      <c r="C58" s="224">
        <v>582373</v>
      </c>
      <c r="D58" s="225"/>
      <c r="E58" s="226"/>
      <c r="F58" s="227">
        <v>583652</v>
      </c>
      <c r="G58" s="225"/>
      <c r="H58" s="225"/>
      <c r="I58" s="228">
        <f>(C58-F58)/F58</f>
        <v>-2.191374312090081E-3</v>
      </c>
      <c r="J58" s="229"/>
      <c r="K58" s="261"/>
      <c r="L58" s="262"/>
      <c r="M58" s="262"/>
      <c r="N58" s="262"/>
      <c r="O58" s="262"/>
      <c r="P58" s="262"/>
      <c r="Q58" s="262"/>
      <c r="R58" s="262"/>
      <c r="S58" s="262"/>
      <c r="T58" s="262"/>
    </row>
    <row r="59" spans="1:20" s="5" customFormat="1" ht="27" customHeight="1">
      <c r="A59" s="230" t="s">
        <v>135</v>
      </c>
      <c r="B59" s="231"/>
      <c r="C59" s="232">
        <v>351100</v>
      </c>
      <c r="D59" s="233"/>
      <c r="E59" s="234"/>
      <c r="F59" s="235">
        <v>322219</v>
      </c>
      <c r="G59" s="233"/>
      <c r="H59" s="233"/>
      <c r="I59" s="236">
        <f>(C59-F59)/F59</f>
        <v>8.9631585971032129E-2</v>
      </c>
      <c r="J59" s="237"/>
      <c r="K59" s="261"/>
      <c r="L59" s="262"/>
      <c r="M59" s="262"/>
      <c r="N59" s="262"/>
      <c r="O59" s="262"/>
      <c r="P59" s="262"/>
      <c r="Q59" s="262"/>
      <c r="R59" s="262"/>
      <c r="S59" s="262"/>
      <c r="T59" s="262"/>
    </row>
    <row r="60" spans="1:20" s="5" customFormat="1" ht="27" customHeight="1">
      <c r="A60" s="230" t="s">
        <v>61</v>
      </c>
      <c r="B60" s="231"/>
      <c r="C60" s="238">
        <f>C59/C58</f>
        <v>0.60287822409349334</v>
      </c>
      <c r="D60" s="239"/>
      <c r="E60" s="240"/>
      <c r="F60" s="241">
        <f>F59/F58</f>
        <v>0.55207383852021408</v>
      </c>
      <c r="G60" s="239"/>
      <c r="H60" s="239"/>
      <c r="I60" s="242" t="s">
        <v>155</v>
      </c>
      <c r="J60" s="243"/>
      <c r="K60" s="180" t="s">
        <v>158</v>
      </c>
      <c r="L60" s="181"/>
      <c r="M60" s="181"/>
      <c r="N60" s="180"/>
      <c r="O60" s="182"/>
      <c r="P60" s="182"/>
      <c r="Q60" s="181"/>
      <c r="R60" s="181"/>
      <c r="S60" s="181"/>
      <c r="T60" s="187"/>
    </row>
    <row r="61" spans="1:20" s="5" customFormat="1" ht="33" customHeight="1">
      <c r="A61" s="244" t="s">
        <v>74</v>
      </c>
      <c r="B61" s="245"/>
      <c r="C61" s="246">
        <f>I53/I55</f>
        <v>0.48683668808820785</v>
      </c>
      <c r="D61" s="246"/>
      <c r="E61" s="247"/>
      <c r="F61" s="248">
        <f>J53/J55</f>
        <v>0.29710475653847962</v>
      </c>
      <c r="G61" s="249"/>
      <c r="H61" s="247"/>
      <c r="I61" s="236" t="s">
        <v>156</v>
      </c>
      <c r="J61" s="237"/>
      <c r="K61" s="180" t="s">
        <v>159</v>
      </c>
      <c r="L61" s="3"/>
      <c r="M61" s="183"/>
      <c r="O61" s="180"/>
      <c r="P61" s="182"/>
      <c r="Q61" s="181"/>
      <c r="R61" s="181"/>
      <c r="S61" s="181"/>
      <c r="T61" s="181"/>
    </row>
    <row r="62" spans="1:20" s="5" customFormat="1" ht="33" customHeight="1" thickBot="1">
      <c r="A62" s="250" t="s">
        <v>75</v>
      </c>
      <c r="B62" s="251"/>
      <c r="C62" s="246">
        <f>O53/O55</f>
        <v>0.42465109655368843</v>
      </c>
      <c r="D62" s="246"/>
      <c r="E62" s="247"/>
      <c r="F62" s="248">
        <f>P53/P55</f>
        <v>0.25521151763241773</v>
      </c>
      <c r="G62" s="249"/>
      <c r="H62" s="247"/>
      <c r="I62" s="236" t="s">
        <v>157</v>
      </c>
      <c r="J62" s="237"/>
      <c r="K62" s="180"/>
      <c r="L62" s="3"/>
      <c r="M62" s="183"/>
      <c r="O62" s="180"/>
      <c r="P62" s="182"/>
      <c r="Q62" s="181"/>
      <c r="R62" s="181"/>
      <c r="S62" s="181"/>
      <c r="T62" s="181"/>
    </row>
    <row r="63" spans="1:20" s="5" customFormat="1" ht="26.25" customHeight="1" thickBot="1">
      <c r="A63" s="255" t="s">
        <v>136</v>
      </c>
      <c r="B63" s="256"/>
      <c r="C63" s="256"/>
      <c r="D63" s="257"/>
      <c r="E63" s="270" t="s">
        <v>62</v>
      </c>
      <c r="F63" s="271"/>
      <c r="G63" s="272" t="s">
        <v>63</v>
      </c>
      <c r="H63" s="271"/>
      <c r="I63" s="272" t="s">
        <v>64</v>
      </c>
      <c r="J63" s="273"/>
      <c r="K63" s="184"/>
      <c r="L63" s="181"/>
      <c r="M63" s="181"/>
      <c r="N63" s="181"/>
      <c r="O63" s="181"/>
      <c r="P63" s="181"/>
      <c r="Q63" s="181"/>
      <c r="R63" s="181"/>
    </row>
    <row r="64" spans="1:20" ht="23.25" customHeight="1" thickBot="1">
      <c r="A64" s="258"/>
      <c r="B64" s="259"/>
      <c r="C64" s="259"/>
      <c r="D64" s="260"/>
      <c r="E64" s="274">
        <v>2.3591220000000002</v>
      </c>
      <c r="F64" s="275"/>
      <c r="G64" s="276">
        <v>2.2488790000000001</v>
      </c>
      <c r="H64" s="275"/>
      <c r="I64" s="276">
        <v>1.679848</v>
      </c>
      <c r="J64" s="277"/>
    </row>
  </sheetData>
  <sheetProtection formatCells="0" formatColumns="0" formatRows="0" insertColumns="0" insertRows="0" insertHyperlinks="0" deleteColumns="0" deleteRows="0" sort="0" autoFilter="0" pivotTables="0"/>
  <mergeCells count="51">
    <mergeCell ref="A40:A46"/>
    <mergeCell ref="A47:A50"/>
    <mergeCell ref="A63:D64"/>
    <mergeCell ref="K57:T59"/>
    <mergeCell ref="A4:B6"/>
    <mergeCell ref="A7:A9"/>
    <mergeCell ref="A10:A13"/>
    <mergeCell ref="A14:A25"/>
    <mergeCell ref="A26:A30"/>
    <mergeCell ref="A31:A39"/>
    <mergeCell ref="E63:F63"/>
    <mergeCell ref="G63:H63"/>
    <mergeCell ref="I63:J63"/>
    <mergeCell ref="E64:F64"/>
    <mergeCell ref="G64:H64"/>
    <mergeCell ref="I64:J64"/>
    <mergeCell ref="A61:B61"/>
    <mergeCell ref="C61:E61"/>
    <mergeCell ref="F61:H61"/>
    <mergeCell ref="I61:J61"/>
    <mergeCell ref="A62:B62"/>
    <mergeCell ref="C62:E62"/>
    <mergeCell ref="F62:H62"/>
    <mergeCell ref="I62:J62"/>
    <mergeCell ref="A59:B59"/>
    <mergeCell ref="C59:E59"/>
    <mergeCell ref="F59:H59"/>
    <mergeCell ref="I59:J59"/>
    <mergeCell ref="A60:B60"/>
    <mergeCell ref="C60:E60"/>
    <mergeCell ref="F60:H60"/>
    <mergeCell ref="I60:J60"/>
    <mergeCell ref="A57:B57"/>
    <mergeCell ref="C57:E57"/>
    <mergeCell ref="F57:H57"/>
    <mergeCell ref="I57:J57"/>
    <mergeCell ref="A58:B58"/>
    <mergeCell ref="C58:E58"/>
    <mergeCell ref="F58:H58"/>
    <mergeCell ref="I58:J58"/>
    <mergeCell ref="A51:B51"/>
    <mergeCell ref="A52:B52"/>
    <mergeCell ref="A53:B53"/>
    <mergeCell ref="A54:B54"/>
    <mergeCell ref="A55:B55"/>
    <mergeCell ref="O2:T2"/>
    <mergeCell ref="O3:T3"/>
    <mergeCell ref="C4:T4"/>
    <mergeCell ref="C5:H5"/>
    <mergeCell ref="I5:N5"/>
    <mergeCell ref="O5:T5"/>
  </mergeCells>
  <phoneticPr fontId="26"/>
  <pageMargins left="0.511811023622047" right="0.23622047244094499" top="0.55118110236220497" bottom="0.35433070866141703" header="0.31496062992126" footer="0.31496062992126"/>
  <pageSetup paperSize="9" scale="56" orientation="portrait" r:id="rId1"/>
  <headerFooter>
    <oddHeader>&amp;C&amp;"Meiryo UI,太字"&amp;20宿泊状況調査結果詳細（2024年1月）</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D81D0-58F4-4EB0-82B3-B9FFBD4DD598}">
  <sheetPr>
    <tabColor theme="9"/>
  </sheetPr>
  <dimension ref="A1:WWC64"/>
  <sheetViews>
    <sheetView view="pageLayout" topLeftCell="A38" zoomScale="80" zoomScaleSheetLayoutView="80" zoomScalePageLayoutView="80" workbookViewId="0">
      <selection activeCell="C61" sqref="C61:J62"/>
    </sheetView>
  </sheetViews>
  <sheetFormatPr defaultColWidth="0.875" defaultRowHeight="13.5"/>
  <cols>
    <col min="1" max="1" width="4.625" style="91" customWidth="1"/>
    <col min="2" max="2" width="14.25" style="3" customWidth="1"/>
    <col min="3" max="4" width="8.5" style="92" customWidth="1"/>
    <col min="5" max="6" width="8.875" style="3" customWidth="1"/>
    <col min="7" max="7" width="7.375" style="3" customWidth="1"/>
    <col min="8" max="8" width="8" style="3" customWidth="1"/>
    <col min="9" max="10" width="8.125" style="3" customWidth="1"/>
    <col min="11" max="12" width="8.875" style="3" customWidth="1"/>
    <col min="13" max="14" width="7.125" style="3" customWidth="1"/>
    <col min="15" max="16" width="8.375" style="3" customWidth="1"/>
    <col min="17" max="18" width="8.875" style="3" customWidth="1"/>
    <col min="19" max="20" width="7.125" style="3" customWidth="1"/>
    <col min="21" max="256" width="0.875" style="3"/>
    <col min="257" max="257" width="4.625" style="3" customWidth="1"/>
    <col min="258" max="258" width="14.25" style="3" customWidth="1"/>
    <col min="259" max="260" width="8.5" style="3" customWidth="1"/>
    <col min="261" max="262" width="8.125" style="3" customWidth="1"/>
    <col min="263" max="263" width="7.375" style="3" customWidth="1"/>
    <col min="264" max="264" width="8" style="3" customWidth="1"/>
    <col min="265" max="268" width="8.125" style="3" customWidth="1"/>
    <col min="269" max="270" width="7.125" style="3" customWidth="1"/>
    <col min="271" max="272" width="8.375" style="3" customWidth="1"/>
    <col min="273" max="274" width="8.125" style="3" customWidth="1"/>
    <col min="275" max="276" width="7.125" style="3" customWidth="1"/>
    <col min="277" max="512" width="0.875" style="3"/>
    <col min="513" max="513" width="4.625" style="3" customWidth="1"/>
    <col min="514" max="514" width="14.25" style="3" customWidth="1"/>
    <col min="515" max="516" width="8.5" style="3" customWidth="1"/>
    <col min="517" max="518" width="8.125" style="3" customWidth="1"/>
    <col min="519" max="519" width="7.375" style="3" customWidth="1"/>
    <col min="520" max="520" width="8" style="3" customWidth="1"/>
    <col min="521" max="524" width="8.125" style="3" customWidth="1"/>
    <col min="525" max="526" width="7.125" style="3" customWidth="1"/>
    <col min="527" max="528" width="8.375" style="3" customWidth="1"/>
    <col min="529" max="530" width="8.125" style="3" customWidth="1"/>
    <col min="531" max="532" width="7.125" style="3" customWidth="1"/>
    <col min="533" max="768" width="0.875" style="3"/>
    <col min="769" max="769" width="4.625" style="3" customWidth="1"/>
    <col min="770" max="770" width="14.25" style="3" customWidth="1"/>
    <col min="771" max="772" width="8.5" style="3" customWidth="1"/>
    <col min="773" max="774" width="8.125" style="3" customWidth="1"/>
    <col min="775" max="775" width="7.375" style="3" customWidth="1"/>
    <col min="776" max="776" width="8" style="3" customWidth="1"/>
    <col min="777" max="780" width="8.125" style="3" customWidth="1"/>
    <col min="781" max="782" width="7.125" style="3" customWidth="1"/>
    <col min="783" max="784" width="8.375" style="3" customWidth="1"/>
    <col min="785" max="786" width="8.125" style="3" customWidth="1"/>
    <col min="787" max="788" width="7.125" style="3" customWidth="1"/>
    <col min="789" max="1024" width="0.875" style="3"/>
    <col min="1025" max="1025" width="4.625" style="3" customWidth="1"/>
    <col min="1026" max="1026" width="14.25" style="3" customWidth="1"/>
    <col min="1027" max="1028" width="8.5" style="3" customWidth="1"/>
    <col min="1029" max="1030" width="8.125" style="3" customWidth="1"/>
    <col min="1031" max="1031" width="7.375" style="3" customWidth="1"/>
    <col min="1032" max="1032" width="8" style="3" customWidth="1"/>
    <col min="1033" max="1036" width="8.125" style="3" customWidth="1"/>
    <col min="1037" max="1038" width="7.125" style="3" customWidth="1"/>
    <col min="1039" max="1040" width="8.375" style="3" customWidth="1"/>
    <col min="1041" max="1042" width="8.125" style="3" customWidth="1"/>
    <col min="1043" max="1044" width="7.125" style="3" customWidth="1"/>
    <col min="1045" max="1280" width="0.875" style="3"/>
    <col min="1281" max="1281" width="4.625" style="3" customWidth="1"/>
    <col min="1282" max="1282" width="14.25" style="3" customWidth="1"/>
    <col min="1283" max="1284" width="8.5" style="3" customWidth="1"/>
    <col min="1285" max="1286" width="8.125" style="3" customWidth="1"/>
    <col min="1287" max="1287" width="7.375" style="3" customWidth="1"/>
    <col min="1288" max="1288" width="8" style="3" customWidth="1"/>
    <col min="1289" max="1292" width="8.125" style="3" customWidth="1"/>
    <col min="1293" max="1294" width="7.125" style="3" customWidth="1"/>
    <col min="1295" max="1296" width="8.375" style="3" customWidth="1"/>
    <col min="1297" max="1298" width="8.125" style="3" customWidth="1"/>
    <col min="1299" max="1300" width="7.125" style="3" customWidth="1"/>
    <col min="1301" max="1536" width="0.875" style="3"/>
    <col min="1537" max="1537" width="4.625" style="3" customWidth="1"/>
    <col min="1538" max="1538" width="14.25" style="3" customWidth="1"/>
    <col min="1539" max="1540" width="8.5" style="3" customWidth="1"/>
    <col min="1541" max="1542" width="8.125" style="3" customWidth="1"/>
    <col min="1543" max="1543" width="7.375" style="3" customWidth="1"/>
    <col min="1544" max="1544" width="8" style="3" customWidth="1"/>
    <col min="1545" max="1548" width="8.125" style="3" customWidth="1"/>
    <col min="1549" max="1550" width="7.125" style="3" customWidth="1"/>
    <col min="1551" max="1552" width="8.375" style="3" customWidth="1"/>
    <col min="1553" max="1554" width="8.125" style="3" customWidth="1"/>
    <col min="1555" max="1556" width="7.125" style="3" customWidth="1"/>
    <col min="1557" max="1792" width="0.875" style="3"/>
    <col min="1793" max="1793" width="4.625" style="3" customWidth="1"/>
    <col min="1794" max="1794" width="14.25" style="3" customWidth="1"/>
    <col min="1795" max="1796" width="8.5" style="3" customWidth="1"/>
    <col min="1797" max="1798" width="8.125" style="3" customWidth="1"/>
    <col min="1799" max="1799" width="7.375" style="3" customWidth="1"/>
    <col min="1800" max="1800" width="8" style="3" customWidth="1"/>
    <col min="1801" max="1804" width="8.125" style="3" customWidth="1"/>
    <col min="1805" max="1806" width="7.125" style="3" customWidth="1"/>
    <col min="1807" max="1808" width="8.375" style="3" customWidth="1"/>
    <col min="1809" max="1810" width="8.125" style="3" customWidth="1"/>
    <col min="1811" max="1812" width="7.125" style="3" customWidth="1"/>
    <col min="1813" max="2048" width="0.875" style="3"/>
    <col min="2049" max="2049" width="4.625" style="3" customWidth="1"/>
    <col min="2050" max="2050" width="14.25" style="3" customWidth="1"/>
    <col min="2051" max="2052" width="8.5" style="3" customWidth="1"/>
    <col min="2053" max="2054" width="8.125" style="3" customWidth="1"/>
    <col min="2055" max="2055" width="7.375" style="3" customWidth="1"/>
    <col min="2056" max="2056" width="8" style="3" customWidth="1"/>
    <col min="2057" max="2060" width="8.125" style="3" customWidth="1"/>
    <col min="2061" max="2062" width="7.125" style="3" customWidth="1"/>
    <col min="2063" max="2064" width="8.375" style="3" customWidth="1"/>
    <col min="2065" max="2066" width="8.125" style="3" customWidth="1"/>
    <col min="2067" max="2068" width="7.125" style="3" customWidth="1"/>
    <col min="2069" max="2304" width="0.875" style="3"/>
    <col min="2305" max="2305" width="4.625" style="3" customWidth="1"/>
    <col min="2306" max="2306" width="14.25" style="3" customWidth="1"/>
    <col min="2307" max="2308" width="8.5" style="3" customWidth="1"/>
    <col min="2309" max="2310" width="8.125" style="3" customWidth="1"/>
    <col min="2311" max="2311" width="7.375" style="3" customWidth="1"/>
    <col min="2312" max="2312" width="8" style="3" customWidth="1"/>
    <col min="2313" max="2316" width="8.125" style="3" customWidth="1"/>
    <col min="2317" max="2318" width="7.125" style="3" customWidth="1"/>
    <col min="2319" max="2320" width="8.375" style="3" customWidth="1"/>
    <col min="2321" max="2322" width="8.125" style="3" customWidth="1"/>
    <col min="2323" max="2324" width="7.125" style="3" customWidth="1"/>
    <col min="2325" max="2560" width="0.875" style="3"/>
    <col min="2561" max="2561" width="4.625" style="3" customWidth="1"/>
    <col min="2562" max="2562" width="14.25" style="3" customWidth="1"/>
    <col min="2563" max="2564" width="8.5" style="3" customWidth="1"/>
    <col min="2565" max="2566" width="8.125" style="3" customWidth="1"/>
    <col min="2567" max="2567" width="7.375" style="3" customWidth="1"/>
    <col min="2568" max="2568" width="8" style="3" customWidth="1"/>
    <col min="2569" max="2572" width="8.125" style="3" customWidth="1"/>
    <col min="2573" max="2574" width="7.125" style="3" customWidth="1"/>
    <col min="2575" max="2576" width="8.375" style="3" customWidth="1"/>
    <col min="2577" max="2578" width="8.125" style="3" customWidth="1"/>
    <col min="2579" max="2580" width="7.125" style="3" customWidth="1"/>
    <col min="2581" max="2816" width="0.875" style="3"/>
    <col min="2817" max="2817" width="4.625" style="3" customWidth="1"/>
    <col min="2818" max="2818" width="14.25" style="3" customWidth="1"/>
    <col min="2819" max="2820" width="8.5" style="3" customWidth="1"/>
    <col min="2821" max="2822" width="8.125" style="3" customWidth="1"/>
    <col min="2823" max="2823" width="7.375" style="3" customWidth="1"/>
    <col min="2824" max="2824" width="8" style="3" customWidth="1"/>
    <col min="2825" max="2828" width="8.125" style="3" customWidth="1"/>
    <col min="2829" max="2830" width="7.125" style="3" customWidth="1"/>
    <col min="2831" max="2832" width="8.375" style="3" customWidth="1"/>
    <col min="2833" max="2834" width="8.125" style="3" customWidth="1"/>
    <col min="2835" max="2836" width="7.125" style="3" customWidth="1"/>
    <col min="2837" max="3072" width="0.875" style="3"/>
    <col min="3073" max="3073" width="4.625" style="3" customWidth="1"/>
    <col min="3074" max="3074" width="14.25" style="3" customWidth="1"/>
    <col min="3075" max="3076" width="8.5" style="3" customWidth="1"/>
    <col min="3077" max="3078" width="8.125" style="3" customWidth="1"/>
    <col min="3079" max="3079" width="7.375" style="3" customWidth="1"/>
    <col min="3080" max="3080" width="8" style="3" customWidth="1"/>
    <col min="3081" max="3084" width="8.125" style="3" customWidth="1"/>
    <col min="3085" max="3086" width="7.125" style="3" customWidth="1"/>
    <col min="3087" max="3088" width="8.375" style="3" customWidth="1"/>
    <col min="3089" max="3090" width="8.125" style="3" customWidth="1"/>
    <col min="3091" max="3092" width="7.125" style="3" customWidth="1"/>
    <col min="3093" max="3328" width="0.875" style="3"/>
    <col min="3329" max="3329" width="4.625" style="3" customWidth="1"/>
    <col min="3330" max="3330" width="14.25" style="3" customWidth="1"/>
    <col min="3331" max="3332" width="8.5" style="3" customWidth="1"/>
    <col min="3333" max="3334" width="8.125" style="3" customWidth="1"/>
    <col min="3335" max="3335" width="7.375" style="3" customWidth="1"/>
    <col min="3336" max="3336" width="8" style="3" customWidth="1"/>
    <col min="3337" max="3340" width="8.125" style="3" customWidth="1"/>
    <col min="3341" max="3342" width="7.125" style="3" customWidth="1"/>
    <col min="3343" max="3344" width="8.375" style="3" customWidth="1"/>
    <col min="3345" max="3346" width="8.125" style="3" customWidth="1"/>
    <col min="3347" max="3348" width="7.125" style="3" customWidth="1"/>
    <col min="3349" max="3584" width="0.875" style="3"/>
    <col min="3585" max="3585" width="4.625" style="3" customWidth="1"/>
    <col min="3586" max="3586" width="14.25" style="3" customWidth="1"/>
    <col min="3587" max="3588" width="8.5" style="3" customWidth="1"/>
    <col min="3589" max="3590" width="8.125" style="3" customWidth="1"/>
    <col min="3591" max="3591" width="7.375" style="3" customWidth="1"/>
    <col min="3592" max="3592" width="8" style="3" customWidth="1"/>
    <col min="3593" max="3596" width="8.125" style="3" customWidth="1"/>
    <col min="3597" max="3598" width="7.125" style="3" customWidth="1"/>
    <col min="3599" max="3600" width="8.375" style="3" customWidth="1"/>
    <col min="3601" max="3602" width="8.125" style="3" customWidth="1"/>
    <col min="3603" max="3604" width="7.125" style="3" customWidth="1"/>
    <col min="3605" max="3840" width="0.875" style="3"/>
    <col min="3841" max="3841" width="4.625" style="3" customWidth="1"/>
    <col min="3842" max="3842" width="14.25" style="3" customWidth="1"/>
    <col min="3843" max="3844" width="8.5" style="3" customWidth="1"/>
    <col min="3845" max="3846" width="8.125" style="3" customWidth="1"/>
    <col min="3847" max="3847" width="7.375" style="3" customWidth="1"/>
    <col min="3848" max="3848" width="8" style="3" customWidth="1"/>
    <col min="3849" max="3852" width="8.125" style="3" customWidth="1"/>
    <col min="3853" max="3854" width="7.125" style="3" customWidth="1"/>
    <col min="3855" max="3856" width="8.375" style="3" customWidth="1"/>
    <col min="3857" max="3858" width="8.125" style="3" customWidth="1"/>
    <col min="3859" max="3860" width="7.125" style="3" customWidth="1"/>
    <col min="3861" max="4096" width="0.875" style="3"/>
    <col min="4097" max="4097" width="4.625" style="3" customWidth="1"/>
    <col min="4098" max="4098" width="14.25" style="3" customWidth="1"/>
    <col min="4099" max="4100" width="8.5" style="3" customWidth="1"/>
    <col min="4101" max="4102" width="8.125" style="3" customWidth="1"/>
    <col min="4103" max="4103" width="7.375" style="3" customWidth="1"/>
    <col min="4104" max="4104" width="8" style="3" customWidth="1"/>
    <col min="4105" max="4108" width="8.125" style="3" customWidth="1"/>
    <col min="4109" max="4110" width="7.125" style="3" customWidth="1"/>
    <col min="4111" max="4112" width="8.375" style="3" customWidth="1"/>
    <col min="4113" max="4114" width="8.125" style="3" customWidth="1"/>
    <col min="4115" max="4116" width="7.125" style="3" customWidth="1"/>
    <col min="4117" max="4352" width="0.875" style="3"/>
    <col min="4353" max="4353" width="4.625" style="3" customWidth="1"/>
    <col min="4354" max="4354" width="14.25" style="3" customWidth="1"/>
    <col min="4355" max="4356" width="8.5" style="3" customWidth="1"/>
    <col min="4357" max="4358" width="8.125" style="3" customWidth="1"/>
    <col min="4359" max="4359" width="7.375" style="3" customWidth="1"/>
    <col min="4360" max="4360" width="8" style="3" customWidth="1"/>
    <col min="4361" max="4364" width="8.125" style="3" customWidth="1"/>
    <col min="4365" max="4366" width="7.125" style="3" customWidth="1"/>
    <col min="4367" max="4368" width="8.375" style="3" customWidth="1"/>
    <col min="4369" max="4370" width="8.125" style="3" customWidth="1"/>
    <col min="4371" max="4372" width="7.125" style="3" customWidth="1"/>
    <col min="4373" max="4608" width="0.875" style="3"/>
    <col min="4609" max="4609" width="4.625" style="3" customWidth="1"/>
    <col min="4610" max="4610" width="14.25" style="3" customWidth="1"/>
    <col min="4611" max="4612" width="8.5" style="3" customWidth="1"/>
    <col min="4613" max="4614" width="8.125" style="3" customWidth="1"/>
    <col min="4615" max="4615" width="7.375" style="3" customWidth="1"/>
    <col min="4616" max="4616" width="8" style="3" customWidth="1"/>
    <col min="4617" max="4620" width="8.125" style="3" customWidth="1"/>
    <col min="4621" max="4622" width="7.125" style="3" customWidth="1"/>
    <col min="4623" max="4624" width="8.375" style="3" customWidth="1"/>
    <col min="4625" max="4626" width="8.125" style="3" customWidth="1"/>
    <col min="4627" max="4628" width="7.125" style="3" customWidth="1"/>
    <col min="4629" max="4864" width="0.875" style="3"/>
    <col min="4865" max="4865" width="4.625" style="3" customWidth="1"/>
    <col min="4866" max="4866" width="14.25" style="3" customWidth="1"/>
    <col min="4867" max="4868" width="8.5" style="3" customWidth="1"/>
    <col min="4869" max="4870" width="8.125" style="3" customWidth="1"/>
    <col min="4871" max="4871" width="7.375" style="3" customWidth="1"/>
    <col min="4872" max="4872" width="8" style="3" customWidth="1"/>
    <col min="4873" max="4876" width="8.125" style="3" customWidth="1"/>
    <col min="4877" max="4878" width="7.125" style="3" customWidth="1"/>
    <col min="4879" max="4880" width="8.375" style="3" customWidth="1"/>
    <col min="4881" max="4882" width="8.125" style="3" customWidth="1"/>
    <col min="4883" max="4884" width="7.125" style="3" customWidth="1"/>
    <col min="4885" max="5120" width="0.875" style="3"/>
    <col min="5121" max="5121" width="4.625" style="3" customWidth="1"/>
    <col min="5122" max="5122" width="14.25" style="3" customWidth="1"/>
    <col min="5123" max="5124" width="8.5" style="3" customWidth="1"/>
    <col min="5125" max="5126" width="8.125" style="3" customWidth="1"/>
    <col min="5127" max="5127" width="7.375" style="3" customWidth="1"/>
    <col min="5128" max="5128" width="8" style="3" customWidth="1"/>
    <col min="5129" max="5132" width="8.125" style="3" customWidth="1"/>
    <col min="5133" max="5134" width="7.125" style="3" customWidth="1"/>
    <col min="5135" max="5136" width="8.375" style="3" customWidth="1"/>
    <col min="5137" max="5138" width="8.125" style="3" customWidth="1"/>
    <col min="5139" max="5140" width="7.125" style="3" customWidth="1"/>
    <col min="5141" max="5376" width="0.875" style="3"/>
    <col min="5377" max="5377" width="4.625" style="3" customWidth="1"/>
    <col min="5378" max="5378" width="14.25" style="3" customWidth="1"/>
    <col min="5379" max="5380" width="8.5" style="3" customWidth="1"/>
    <col min="5381" max="5382" width="8.125" style="3" customWidth="1"/>
    <col min="5383" max="5383" width="7.375" style="3" customWidth="1"/>
    <col min="5384" max="5384" width="8" style="3" customWidth="1"/>
    <col min="5385" max="5388" width="8.125" style="3" customWidth="1"/>
    <col min="5389" max="5390" width="7.125" style="3" customWidth="1"/>
    <col min="5391" max="5392" width="8.375" style="3" customWidth="1"/>
    <col min="5393" max="5394" width="8.125" style="3" customWidth="1"/>
    <col min="5395" max="5396" width="7.125" style="3" customWidth="1"/>
    <col min="5397" max="5632" width="0.875" style="3"/>
    <col min="5633" max="5633" width="4.625" style="3" customWidth="1"/>
    <col min="5634" max="5634" width="14.25" style="3" customWidth="1"/>
    <col min="5635" max="5636" width="8.5" style="3" customWidth="1"/>
    <col min="5637" max="5638" width="8.125" style="3" customWidth="1"/>
    <col min="5639" max="5639" width="7.375" style="3" customWidth="1"/>
    <col min="5640" max="5640" width="8" style="3" customWidth="1"/>
    <col min="5641" max="5644" width="8.125" style="3" customWidth="1"/>
    <col min="5645" max="5646" width="7.125" style="3" customWidth="1"/>
    <col min="5647" max="5648" width="8.375" style="3" customWidth="1"/>
    <col min="5649" max="5650" width="8.125" style="3" customWidth="1"/>
    <col min="5651" max="5652" width="7.125" style="3" customWidth="1"/>
    <col min="5653" max="5888" width="0.875" style="3"/>
    <col min="5889" max="5889" width="4.625" style="3" customWidth="1"/>
    <col min="5890" max="5890" width="14.25" style="3" customWidth="1"/>
    <col min="5891" max="5892" width="8.5" style="3" customWidth="1"/>
    <col min="5893" max="5894" width="8.125" style="3" customWidth="1"/>
    <col min="5895" max="5895" width="7.375" style="3" customWidth="1"/>
    <col min="5896" max="5896" width="8" style="3" customWidth="1"/>
    <col min="5897" max="5900" width="8.125" style="3" customWidth="1"/>
    <col min="5901" max="5902" width="7.125" style="3" customWidth="1"/>
    <col min="5903" max="5904" width="8.375" style="3" customWidth="1"/>
    <col min="5905" max="5906" width="8.125" style="3" customWidth="1"/>
    <col min="5907" max="5908" width="7.125" style="3" customWidth="1"/>
    <col min="5909" max="6144" width="0.875" style="3"/>
    <col min="6145" max="6145" width="4.625" style="3" customWidth="1"/>
    <col min="6146" max="6146" width="14.25" style="3" customWidth="1"/>
    <col min="6147" max="6148" width="8.5" style="3" customWidth="1"/>
    <col min="6149" max="6150" width="8.125" style="3" customWidth="1"/>
    <col min="6151" max="6151" width="7.375" style="3" customWidth="1"/>
    <col min="6152" max="6152" width="8" style="3" customWidth="1"/>
    <col min="6153" max="6156" width="8.125" style="3" customWidth="1"/>
    <col min="6157" max="6158" width="7.125" style="3" customWidth="1"/>
    <col min="6159" max="6160" width="8.375" style="3" customWidth="1"/>
    <col min="6161" max="6162" width="8.125" style="3" customWidth="1"/>
    <col min="6163" max="6164" width="7.125" style="3" customWidth="1"/>
    <col min="6165" max="6400" width="0.875" style="3"/>
    <col min="6401" max="6401" width="4.625" style="3" customWidth="1"/>
    <col min="6402" max="6402" width="14.25" style="3" customWidth="1"/>
    <col min="6403" max="6404" width="8.5" style="3" customWidth="1"/>
    <col min="6405" max="6406" width="8.125" style="3" customWidth="1"/>
    <col min="6407" max="6407" width="7.375" style="3" customWidth="1"/>
    <col min="6408" max="6408" width="8" style="3" customWidth="1"/>
    <col min="6409" max="6412" width="8.125" style="3" customWidth="1"/>
    <col min="6413" max="6414" width="7.125" style="3" customWidth="1"/>
    <col min="6415" max="6416" width="8.375" style="3" customWidth="1"/>
    <col min="6417" max="6418" width="8.125" style="3" customWidth="1"/>
    <col min="6419" max="6420" width="7.125" style="3" customWidth="1"/>
    <col min="6421" max="6656" width="0.875" style="3"/>
    <col min="6657" max="6657" width="4.625" style="3" customWidth="1"/>
    <col min="6658" max="6658" width="14.25" style="3" customWidth="1"/>
    <col min="6659" max="6660" width="8.5" style="3" customWidth="1"/>
    <col min="6661" max="6662" width="8.125" style="3" customWidth="1"/>
    <col min="6663" max="6663" width="7.375" style="3" customWidth="1"/>
    <col min="6664" max="6664" width="8" style="3" customWidth="1"/>
    <col min="6665" max="6668" width="8.125" style="3" customWidth="1"/>
    <col min="6669" max="6670" width="7.125" style="3" customWidth="1"/>
    <col min="6671" max="6672" width="8.375" style="3" customWidth="1"/>
    <col min="6673" max="6674" width="8.125" style="3" customWidth="1"/>
    <col min="6675" max="6676" width="7.125" style="3" customWidth="1"/>
    <col min="6677" max="6912" width="0.875" style="3"/>
    <col min="6913" max="6913" width="4.625" style="3" customWidth="1"/>
    <col min="6914" max="6914" width="14.25" style="3" customWidth="1"/>
    <col min="6915" max="6916" width="8.5" style="3" customWidth="1"/>
    <col min="6917" max="6918" width="8.125" style="3" customWidth="1"/>
    <col min="6919" max="6919" width="7.375" style="3" customWidth="1"/>
    <col min="6920" max="6920" width="8" style="3" customWidth="1"/>
    <col min="6921" max="6924" width="8.125" style="3" customWidth="1"/>
    <col min="6925" max="6926" width="7.125" style="3" customWidth="1"/>
    <col min="6927" max="6928" width="8.375" style="3" customWidth="1"/>
    <col min="6929" max="6930" width="8.125" style="3" customWidth="1"/>
    <col min="6931" max="6932" width="7.125" style="3" customWidth="1"/>
    <col min="6933" max="7168" width="0.875" style="3"/>
    <col min="7169" max="7169" width="4.625" style="3" customWidth="1"/>
    <col min="7170" max="7170" width="14.25" style="3" customWidth="1"/>
    <col min="7171" max="7172" width="8.5" style="3" customWidth="1"/>
    <col min="7173" max="7174" width="8.125" style="3" customWidth="1"/>
    <col min="7175" max="7175" width="7.375" style="3" customWidth="1"/>
    <col min="7176" max="7176" width="8" style="3" customWidth="1"/>
    <col min="7177" max="7180" width="8.125" style="3" customWidth="1"/>
    <col min="7181" max="7182" width="7.125" style="3" customWidth="1"/>
    <col min="7183" max="7184" width="8.375" style="3" customWidth="1"/>
    <col min="7185" max="7186" width="8.125" style="3" customWidth="1"/>
    <col min="7187" max="7188" width="7.125" style="3" customWidth="1"/>
    <col min="7189" max="7424" width="0.875" style="3"/>
    <col min="7425" max="7425" width="4.625" style="3" customWidth="1"/>
    <col min="7426" max="7426" width="14.25" style="3" customWidth="1"/>
    <col min="7427" max="7428" width="8.5" style="3" customWidth="1"/>
    <col min="7429" max="7430" width="8.125" style="3" customWidth="1"/>
    <col min="7431" max="7431" width="7.375" style="3" customWidth="1"/>
    <col min="7432" max="7432" width="8" style="3" customWidth="1"/>
    <col min="7433" max="7436" width="8.125" style="3" customWidth="1"/>
    <col min="7437" max="7438" width="7.125" style="3" customWidth="1"/>
    <col min="7439" max="7440" width="8.375" style="3" customWidth="1"/>
    <col min="7441" max="7442" width="8.125" style="3" customWidth="1"/>
    <col min="7443" max="7444" width="7.125" style="3" customWidth="1"/>
    <col min="7445" max="7680" width="0.875" style="3"/>
    <col min="7681" max="7681" width="4.625" style="3" customWidth="1"/>
    <col min="7682" max="7682" width="14.25" style="3" customWidth="1"/>
    <col min="7683" max="7684" width="8.5" style="3" customWidth="1"/>
    <col min="7685" max="7686" width="8.125" style="3" customWidth="1"/>
    <col min="7687" max="7687" width="7.375" style="3" customWidth="1"/>
    <col min="7688" max="7688" width="8" style="3" customWidth="1"/>
    <col min="7689" max="7692" width="8.125" style="3" customWidth="1"/>
    <col min="7693" max="7694" width="7.125" style="3" customWidth="1"/>
    <col min="7695" max="7696" width="8.375" style="3" customWidth="1"/>
    <col min="7697" max="7698" width="8.125" style="3" customWidth="1"/>
    <col min="7699" max="7700" width="7.125" style="3" customWidth="1"/>
    <col min="7701" max="7936" width="0.875" style="3"/>
    <col min="7937" max="7937" width="4.625" style="3" customWidth="1"/>
    <col min="7938" max="7938" width="14.25" style="3" customWidth="1"/>
    <col min="7939" max="7940" width="8.5" style="3" customWidth="1"/>
    <col min="7941" max="7942" width="8.125" style="3" customWidth="1"/>
    <col min="7943" max="7943" width="7.375" style="3" customWidth="1"/>
    <col min="7944" max="7944" width="8" style="3" customWidth="1"/>
    <col min="7945" max="7948" width="8.125" style="3" customWidth="1"/>
    <col min="7949" max="7950" width="7.125" style="3" customWidth="1"/>
    <col min="7951" max="7952" width="8.375" style="3" customWidth="1"/>
    <col min="7953" max="7954" width="8.125" style="3" customWidth="1"/>
    <col min="7955" max="7956" width="7.125" style="3" customWidth="1"/>
    <col min="7957" max="8192" width="0.875" style="3"/>
    <col min="8193" max="8193" width="4.625" style="3" customWidth="1"/>
    <col min="8194" max="8194" width="14.25" style="3" customWidth="1"/>
    <col min="8195" max="8196" width="8.5" style="3" customWidth="1"/>
    <col min="8197" max="8198" width="8.125" style="3" customWidth="1"/>
    <col min="8199" max="8199" width="7.375" style="3" customWidth="1"/>
    <col min="8200" max="8200" width="8" style="3" customWidth="1"/>
    <col min="8201" max="8204" width="8.125" style="3" customWidth="1"/>
    <col min="8205" max="8206" width="7.125" style="3" customWidth="1"/>
    <col min="8207" max="8208" width="8.375" style="3" customWidth="1"/>
    <col min="8209" max="8210" width="8.125" style="3" customWidth="1"/>
    <col min="8211" max="8212" width="7.125" style="3" customWidth="1"/>
    <col min="8213" max="8448" width="0.875" style="3"/>
    <col min="8449" max="8449" width="4.625" style="3" customWidth="1"/>
    <col min="8450" max="8450" width="14.25" style="3" customWidth="1"/>
    <col min="8451" max="8452" width="8.5" style="3" customWidth="1"/>
    <col min="8453" max="8454" width="8.125" style="3" customWidth="1"/>
    <col min="8455" max="8455" width="7.375" style="3" customWidth="1"/>
    <col min="8456" max="8456" width="8" style="3" customWidth="1"/>
    <col min="8457" max="8460" width="8.125" style="3" customWidth="1"/>
    <col min="8461" max="8462" width="7.125" style="3" customWidth="1"/>
    <col min="8463" max="8464" width="8.375" style="3" customWidth="1"/>
    <col min="8465" max="8466" width="8.125" style="3" customWidth="1"/>
    <col min="8467" max="8468" width="7.125" style="3" customWidth="1"/>
    <col min="8469" max="8704" width="0.875" style="3"/>
    <col min="8705" max="8705" width="4.625" style="3" customWidth="1"/>
    <col min="8706" max="8706" width="14.25" style="3" customWidth="1"/>
    <col min="8707" max="8708" width="8.5" style="3" customWidth="1"/>
    <col min="8709" max="8710" width="8.125" style="3" customWidth="1"/>
    <col min="8711" max="8711" width="7.375" style="3" customWidth="1"/>
    <col min="8712" max="8712" width="8" style="3" customWidth="1"/>
    <col min="8713" max="8716" width="8.125" style="3" customWidth="1"/>
    <col min="8717" max="8718" width="7.125" style="3" customWidth="1"/>
    <col min="8719" max="8720" width="8.375" style="3" customWidth="1"/>
    <col min="8721" max="8722" width="8.125" style="3" customWidth="1"/>
    <col min="8723" max="8724" width="7.125" style="3" customWidth="1"/>
    <col min="8725" max="8960" width="0.875" style="3"/>
    <col min="8961" max="8961" width="4.625" style="3" customWidth="1"/>
    <col min="8962" max="8962" width="14.25" style="3" customWidth="1"/>
    <col min="8963" max="8964" width="8.5" style="3" customWidth="1"/>
    <col min="8965" max="8966" width="8.125" style="3" customWidth="1"/>
    <col min="8967" max="8967" width="7.375" style="3" customWidth="1"/>
    <col min="8968" max="8968" width="8" style="3" customWidth="1"/>
    <col min="8969" max="8972" width="8.125" style="3" customWidth="1"/>
    <col min="8973" max="8974" width="7.125" style="3" customWidth="1"/>
    <col min="8975" max="8976" width="8.375" style="3" customWidth="1"/>
    <col min="8977" max="8978" width="8.125" style="3" customWidth="1"/>
    <col min="8979" max="8980" width="7.125" style="3" customWidth="1"/>
    <col min="8981" max="9216" width="0.875" style="3"/>
    <col min="9217" max="9217" width="4.625" style="3" customWidth="1"/>
    <col min="9218" max="9218" width="14.25" style="3" customWidth="1"/>
    <col min="9219" max="9220" width="8.5" style="3" customWidth="1"/>
    <col min="9221" max="9222" width="8.125" style="3" customWidth="1"/>
    <col min="9223" max="9223" width="7.375" style="3" customWidth="1"/>
    <col min="9224" max="9224" width="8" style="3" customWidth="1"/>
    <col min="9225" max="9228" width="8.125" style="3" customWidth="1"/>
    <col min="9229" max="9230" width="7.125" style="3" customWidth="1"/>
    <col min="9231" max="9232" width="8.375" style="3" customWidth="1"/>
    <col min="9233" max="9234" width="8.125" style="3" customWidth="1"/>
    <col min="9235" max="9236" width="7.125" style="3" customWidth="1"/>
    <col min="9237" max="9472" width="0.875" style="3"/>
    <col min="9473" max="9473" width="4.625" style="3" customWidth="1"/>
    <col min="9474" max="9474" width="14.25" style="3" customWidth="1"/>
    <col min="9475" max="9476" width="8.5" style="3" customWidth="1"/>
    <col min="9477" max="9478" width="8.125" style="3" customWidth="1"/>
    <col min="9479" max="9479" width="7.375" style="3" customWidth="1"/>
    <col min="9480" max="9480" width="8" style="3" customWidth="1"/>
    <col min="9481" max="9484" width="8.125" style="3" customWidth="1"/>
    <col min="9485" max="9486" width="7.125" style="3" customWidth="1"/>
    <col min="9487" max="9488" width="8.375" style="3" customWidth="1"/>
    <col min="9489" max="9490" width="8.125" style="3" customWidth="1"/>
    <col min="9491" max="9492" width="7.125" style="3" customWidth="1"/>
    <col min="9493" max="9728" width="0.875" style="3"/>
    <col min="9729" max="9729" width="4.625" style="3" customWidth="1"/>
    <col min="9730" max="9730" width="14.25" style="3" customWidth="1"/>
    <col min="9731" max="9732" width="8.5" style="3" customWidth="1"/>
    <col min="9733" max="9734" width="8.125" style="3" customWidth="1"/>
    <col min="9735" max="9735" width="7.375" style="3" customWidth="1"/>
    <col min="9736" max="9736" width="8" style="3" customWidth="1"/>
    <col min="9737" max="9740" width="8.125" style="3" customWidth="1"/>
    <col min="9741" max="9742" width="7.125" style="3" customWidth="1"/>
    <col min="9743" max="9744" width="8.375" style="3" customWidth="1"/>
    <col min="9745" max="9746" width="8.125" style="3" customWidth="1"/>
    <col min="9747" max="9748" width="7.125" style="3" customWidth="1"/>
    <col min="9749" max="9984" width="0.875" style="3"/>
    <col min="9985" max="9985" width="4.625" style="3" customWidth="1"/>
    <col min="9986" max="9986" width="14.25" style="3" customWidth="1"/>
    <col min="9987" max="9988" width="8.5" style="3" customWidth="1"/>
    <col min="9989" max="9990" width="8.125" style="3" customWidth="1"/>
    <col min="9991" max="9991" width="7.375" style="3" customWidth="1"/>
    <col min="9992" max="9992" width="8" style="3" customWidth="1"/>
    <col min="9993" max="9996" width="8.125" style="3" customWidth="1"/>
    <col min="9997" max="9998" width="7.125" style="3" customWidth="1"/>
    <col min="9999" max="10000" width="8.375" style="3" customWidth="1"/>
    <col min="10001" max="10002" width="8.125" style="3" customWidth="1"/>
    <col min="10003" max="10004" width="7.125" style="3" customWidth="1"/>
    <col min="10005" max="10240" width="0.875" style="3"/>
    <col min="10241" max="10241" width="4.625" style="3" customWidth="1"/>
    <col min="10242" max="10242" width="14.25" style="3" customWidth="1"/>
    <col min="10243" max="10244" width="8.5" style="3" customWidth="1"/>
    <col min="10245" max="10246" width="8.125" style="3" customWidth="1"/>
    <col min="10247" max="10247" width="7.375" style="3" customWidth="1"/>
    <col min="10248" max="10248" width="8" style="3" customWidth="1"/>
    <col min="10249" max="10252" width="8.125" style="3" customWidth="1"/>
    <col min="10253" max="10254" width="7.125" style="3" customWidth="1"/>
    <col min="10255" max="10256" width="8.375" style="3" customWidth="1"/>
    <col min="10257" max="10258" width="8.125" style="3" customWidth="1"/>
    <col min="10259" max="10260" width="7.125" style="3" customWidth="1"/>
    <col min="10261" max="10496" width="0.875" style="3"/>
    <col min="10497" max="10497" width="4.625" style="3" customWidth="1"/>
    <col min="10498" max="10498" width="14.25" style="3" customWidth="1"/>
    <col min="10499" max="10500" width="8.5" style="3" customWidth="1"/>
    <col min="10501" max="10502" width="8.125" style="3" customWidth="1"/>
    <col min="10503" max="10503" width="7.375" style="3" customWidth="1"/>
    <col min="10504" max="10504" width="8" style="3" customWidth="1"/>
    <col min="10505" max="10508" width="8.125" style="3" customWidth="1"/>
    <col min="10509" max="10510" width="7.125" style="3" customWidth="1"/>
    <col min="10511" max="10512" width="8.375" style="3" customWidth="1"/>
    <col min="10513" max="10514" width="8.125" style="3" customWidth="1"/>
    <col min="10515" max="10516" width="7.125" style="3" customWidth="1"/>
    <col min="10517" max="10752" width="0.875" style="3"/>
    <col min="10753" max="10753" width="4.625" style="3" customWidth="1"/>
    <col min="10754" max="10754" width="14.25" style="3" customWidth="1"/>
    <col min="10755" max="10756" width="8.5" style="3" customWidth="1"/>
    <col min="10757" max="10758" width="8.125" style="3" customWidth="1"/>
    <col min="10759" max="10759" width="7.375" style="3" customWidth="1"/>
    <col min="10760" max="10760" width="8" style="3" customWidth="1"/>
    <col min="10761" max="10764" width="8.125" style="3" customWidth="1"/>
    <col min="10765" max="10766" width="7.125" style="3" customWidth="1"/>
    <col min="10767" max="10768" width="8.375" style="3" customWidth="1"/>
    <col min="10769" max="10770" width="8.125" style="3" customWidth="1"/>
    <col min="10771" max="10772" width="7.125" style="3" customWidth="1"/>
    <col min="10773" max="11008" width="0.875" style="3"/>
    <col min="11009" max="11009" width="4.625" style="3" customWidth="1"/>
    <col min="11010" max="11010" width="14.25" style="3" customWidth="1"/>
    <col min="11011" max="11012" width="8.5" style="3" customWidth="1"/>
    <col min="11013" max="11014" width="8.125" style="3" customWidth="1"/>
    <col min="11015" max="11015" width="7.375" style="3" customWidth="1"/>
    <col min="11016" max="11016" width="8" style="3" customWidth="1"/>
    <col min="11017" max="11020" width="8.125" style="3" customWidth="1"/>
    <col min="11021" max="11022" width="7.125" style="3" customWidth="1"/>
    <col min="11023" max="11024" width="8.375" style="3" customWidth="1"/>
    <col min="11025" max="11026" width="8.125" style="3" customWidth="1"/>
    <col min="11027" max="11028" width="7.125" style="3" customWidth="1"/>
    <col min="11029" max="11264" width="0.875" style="3"/>
    <col min="11265" max="11265" width="4.625" style="3" customWidth="1"/>
    <col min="11266" max="11266" width="14.25" style="3" customWidth="1"/>
    <col min="11267" max="11268" width="8.5" style="3" customWidth="1"/>
    <col min="11269" max="11270" width="8.125" style="3" customWidth="1"/>
    <col min="11271" max="11271" width="7.375" style="3" customWidth="1"/>
    <col min="11272" max="11272" width="8" style="3" customWidth="1"/>
    <col min="11273" max="11276" width="8.125" style="3" customWidth="1"/>
    <col min="11277" max="11278" width="7.125" style="3" customWidth="1"/>
    <col min="11279" max="11280" width="8.375" style="3" customWidth="1"/>
    <col min="11281" max="11282" width="8.125" style="3" customWidth="1"/>
    <col min="11283" max="11284" width="7.125" style="3" customWidth="1"/>
    <col min="11285" max="11520" width="0.875" style="3"/>
    <col min="11521" max="11521" width="4.625" style="3" customWidth="1"/>
    <col min="11522" max="11522" width="14.25" style="3" customWidth="1"/>
    <col min="11523" max="11524" width="8.5" style="3" customWidth="1"/>
    <col min="11525" max="11526" width="8.125" style="3" customWidth="1"/>
    <col min="11527" max="11527" width="7.375" style="3" customWidth="1"/>
    <col min="11528" max="11528" width="8" style="3" customWidth="1"/>
    <col min="11529" max="11532" width="8.125" style="3" customWidth="1"/>
    <col min="11533" max="11534" width="7.125" style="3" customWidth="1"/>
    <col min="11535" max="11536" width="8.375" style="3" customWidth="1"/>
    <col min="11537" max="11538" width="8.125" style="3" customWidth="1"/>
    <col min="11539" max="11540" width="7.125" style="3" customWidth="1"/>
    <col min="11541" max="11776" width="0.875" style="3"/>
    <col min="11777" max="11777" width="4.625" style="3" customWidth="1"/>
    <col min="11778" max="11778" width="14.25" style="3" customWidth="1"/>
    <col min="11779" max="11780" width="8.5" style="3" customWidth="1"/>
    <col min="11781" max="11782" width="8.125" style="3" customWidth="1"/>
    <col min="11783" max="11783" width="7.375" style="3" customWidth="1"/>
    <col min="11784" max="11784" width="8" style="3" customWidth="1"/>
    <col min="11785" max="11788" width="8.125" style="3" customWidth="1"/>
    <col min="11789" max="11790" width="7.125" style="3" customWidth="1"/>
    <col min="11791" max="11792" width="8.375" style="3" customWidth="1"/>
    <col min="11793" max="11794" width="8.125" style="3" customWidth="1"/>
    <col min="11795" max="11796" width="7.125" style="3" customWidth="1"/>
    <col min="11797" max="12032" width="0.875" style="3"/>
    <col min="12033" max="12033" width="4.625" style="3" customWidth="1"/>
    <col min="12034" max="12034" width="14.25" style="3" customWidth="1"/>
    <col min="12035" max="12036" width="8.5" style="3" customWidth="1"/>
    <col min="12037" max="12038" width="8.125" style="3" customWidth="1"/>
    <col min="12039" max="12039" width="7.375" style="3" customWidth="1"/>
    <col min="12040" max="12040" width="8" style="3" customWidth="1"/>
    <col min="12041" max="12044" width="8.125" style="3" customWidth="1"/>
    <col min="12045" max="12046" width="7.125" style="3" customWidth="1"/>
    <col min="12047" max="12048" width="8.375" style="3" customWidth="1"/>
    <col min="12049" max="12050" width="8.125" style="3" customWidth="1"/>
    <col min="12051" max="12052" width="7.125" style="3" customWidth="1"/>
    <col min="12053" max="12288" width="0.875" style="3"/>
    <col min="12289" max="12289" width="4.625" style="3" customWidth="1"/>
    <col min="12290" max="12290" width="14.25" style="3" customWidth="1"/>
    <col min="12291" max="12292" width="8.5" style="3" customWidth="1"/>
    <col min="12293" max="12294" width="8.125" style="3" customWidth="1"/>
    <col min="12295" max="12295" width="7.375" style="3" customWidth="1"/>
    <col min="12296" max="12296" width="8" style="3" customWidth="1"/>
    <col min="12297" max="12300" width="8.125" style="3" customWidth="1"/>
    <col min="12301" max="12302" width="7.125" style="3" customWidth="1"/>
    <col min="12303" max="12304" width="8.375" style="3" customWidth="1"/>
    <col min="12305" max="12306" width="8.125" style="3" customWidth="1"/>
    <col min="12307" max="12308" width="7.125" style="3" customWidth="1"/>
    <col min="12309" max="12544" width="0.875" style="3"/>
    <col min="12545" max="12545" width="4.625" style="3" customWidth="1"/>
    <col min="12546" max="12546" width="14.25" style="3" customWidth="1"/>
    <col min="12547" max="12548" width="8.5" style="3" customWidth="1"/>
    <col min="12549" max="12550" width="8.125" style="3" customWidth="1"/>
    <col min="12551" max="12551" width="7.375" style="3" customWidth="1"/>
    <col min="12552" max="12552" width="8" style="3" customWidth="1"/>
    <col min="12553" max="12556" width="8.125" style="3" customWidth="1"/>
    <col min="12557" max="12558" width="7.125" style="3" customWidth="1"/>
    <col min="12559" max="12560" width="8.375" style="3" customWidth="1"/>
    <col min="12561" max="12562" width="8.125" style="3" customWidth="1"/>
    <col min="12563" max="12564" width="7.125" style="3" customWidth="1"/>
    <col min="12565" max="12800" width="0.875" style="3"/>
    <col min="12801" max="12801" width="4.625" style="3" customWidth="1"/>
    <col min="12802" max="12802" width="14.25" style="3" customWidth="1"/>
    <col min="12803" max="12804" width="8.5" style="3" customWidth="1"/>
    <col min="12805" max="12806" width="8.125" style="3" customWidth="1"/>
    <col min="12807" max="12807" width="7.375" style="3" customWidth="1"/>
    <col min="12808" max="12808" width="8" style="3" customWidth="1"/>
    <col min="12809" max="12812" width="8.125" style="3" customWidth="1"/>
    <col min="12813" max="12814" width="7.125" style="3" customWidth="1"/>
    <col min="12815" max="12816" width="8.375" style="3" customWidth="1"/>
    <col min="12817" max="12818" width="8.125" style="3" customWidth="1"/>
    <col min="12819" max="12820" width="7.125" style="3" customWidth="1"/>
    <col min="12821" max="13056" width="0.875" style="3"/>
    <col min="13057" max="13057" width="4.625" style="3" customWidth="1"/>
    <col min="13058" max="13058" width="14.25" style="3" customWidth="1"/>
    <col min="13059" max="13060" width="8.5" style="3" customWidth="1"/>
    <col min="13061" max="13062" width="8.125" style="3" customWidth="1"/>
    <col min="13063" max="13063" width="7.375" style="3" customWidth="1"/>
    <col min="13064" max="13064" width="8" style="3" customWidth="1"/>
    <col min="13065" max="13068" width="8.125" style="3" customWidth="1"/>
    <col min="13069" max="13070" width="7.125" style="3" customWidth="1"/>
    <col min="13071" max="13072" width="8.375" style="3" customWidth="1"/>
    <col min="13073" max="13074" width="8.125" style="3" customWidth="1"/>
    <col min="13075" max="13076" width="7.125" style="3" customWidth="1"/>
    <col min="13077" max="13312" width="0.875" style="3"/>
    <col min="13313" max="13313" width="4.625" style="3" customWidth="1"/>
    <col min="13314" max="13314" width="14.25" style="3" customWidth="1"/>
    <col min="13315" max="13316" width="8.5" style="3" customWidth="1"/>
    <col min="13317" max="13318" width="8.125" style="3" customWidth="1"/>
    <col min="13319" max="13319" width="7.375" style="3" customWidth="1"/>
    <col min="13320" max="13320" width="8" style="3" customWidth="1"/>
    <col min="13321" max="13324" width="8.125" style="3" customWidth="1"/>
    <col min="13325" max="13326" width="7.125" style="3" customWidth="1"/>
    <col min="13327" max="13328" width="8.375" style="3" customWidth="1"/>
    <col min="13329" max="13330" width="8.125" style="3" customWidth="1"/>
    <col min="13331" max="13332" width="7.125" style="3" customWidth="1"/>
    <col min="13333" max="13568" width="0.875" style="3"/>
    <col min="13569" max="13569" width="4.625" style="3" customWidth="1"/>
    <col min="13570" max="13570" width="14.25" style="3" customWidth="1"/>
    <col min="13571" max="13572" width="8.5" style="3" customWidth="1"/>
    <col min="13573" max="13574" width="8.125" style="3" customWidth="1"/>
    <col min="13575" max="13575" width="7.375" style="3" customWidth="1"/>
    <col min="13576" max="13576" width="8" style="3" customWidth="1"/>
    <col min="13577" max="13580" width="8.125" style="3" customWidth="1"/>
    <col min="13581" max="13582" width="7.125" style="3" customWidth="1"/>
    <col min="13583" max="13584" width="8.375" style="3" customWidth="1"/>
    <col min="13585" max="13586" width="8.125" style="3" customWidth="1"/>
    <col min="13587" max="13588" width="7.125" style="3" customWidth="1"/>
    <col min="13589" max="13824" width="0.875" style="3"/>
    <col min="13825" max="13825" width="4.625" style="3" customWidth="1"/>
    <col min="13826" max="13826" width="14.25" style="3" customWidth="1"/>
    <col min="13827" max="13828" width="8.5" style="3" customWidth="1"/>
    <col min="13829" max="13830" width="8.125" style="3" customWidth="1"/>
    <col min="13831" max="13831" width="7.375" style="3" customWidth="1"/>
    <col min="13832" max="13832" width="8" style="3" customWidth="1"/>
    <col min="13833" max="13836" width="8.125" style="3" customWidth="1"/>
    <col min="13837" max="13838" width="7.125" style="3" customWidth="1"/>
    <col min="13839" max="13840" width="8.375" style="3" customWidth="1"/>
    <col min="13841" max="13842" width="8.125" style="3" customWidth="1"/>
    <col min="13843" max="13844" width="7.125" style="3" customWidth="1"/>
    <col min="13845" max="14080" width="0.875" style="3"/>
    <col min="14081" max="14081" width="4.625" style="3" customWidth="1"/>
    <col min="14082" max="14082" width="14.25" style="3" customWidth="1"/>
    <col min="14083" max="14084" width="8.5" style="3" customWidth="1"/>
    <col min="14085" max="14086" width="8.125" style="3" customWidth="1"/>
    <col min="14087" max="14087" width="7.375" style="3" customWidth="1"/>
    <col min="14088" max="14088" width="8" style="3" customWidth="1"/>
    <col min="14089" max="14092" width="8.125" style="3" customWidth="1"/>
    <col min="14093" max="14094" width="7.125" style="3" customWidth="1"/>
    <col min="14095" max="14096" width="8.375" style="3" customWidth="1"/>
    <col min="14097" max="14098" width="8.125" style="3" customWidth="1"/>
    <col min="14099" max="14100" width="7.125" style="3" customWidth="1"/>
    <col min="14101" max="14336" width="0.875" style="3"/>
    <col min="14337" max="14337" width="4.625" style="3" customWidth="1"/>
    <col min="14338" max="14338" width="14.25" style="3" customWidth="1"/>
    <col min="14339" max="14340" width="8.5" style="3" customWidth="1"/>
    <col min="14341" max="14342" width="8.125" style="3" customWidth="1"/>
    <col min="14343" max="14343" width="7.375" style="3" customWidth="1"/>
    <col min="14344" max="14344" width="8" style="3" customWidth="1"/>
    <col min="14345" max="14348" width="8.125" style="3" customWidth="1"/>
    <col min="14349" max="14350" width="7.125" style="3" customWidth="1"/>
    <col min="14351" max="14352" width="8.375" style="3" customWidth="1"/>
    <col min="14353" max="14354" width="8.125" style="3" customWidth="1"/>
    <col min="14355" max="14356" width="7.125" style="3" customWidth="1"/>
    <col min="14357" max="14592" width="0.875" style="3"/>
    <col min="14593" max="14593" width="4.625" style="3" customWidth="1"/>
    <col min="14594" max="14594" width="14.25" style="3" customWidth="1"/>
    <col min="14595" max="14596" width="8.5" style="3" customWidth="1"/>
    <col min="14597" max="14598" width="8.125" style="3" customWidth="1"/>
    <col min="14599" max="14599" width="7.375" style="3" customWidth="1"/>
    <col min="14600" max="14600" width="8" style="3" customWidth="1"/>
    <col min="14601" max="14604" width="8.125" style="3" customWidth="1"/>
    <col min="14605" max="14606" width="7.125" style="3" customWidth="1"/>
    <col min="14607" max="14608" width="8.375" style="3" customWidth="1"/>
    <col min="14609" max="14610" width="8.125" style="3" customWidth="1"/>
    <col min="14611" max="14612" width="7.125" style="3" customWidth="1"/>
    <col min="14613" max="14848" width="0.875" style="3"/>
    <col min="14849" max="14849" width="4.625" style="3" customWidth="1"/>
    <col min="14850" max="14850" width="14.25" style="3" customWidth="1"/>
    <col min="14851" max="14852" width="8.5" style="3" customWidth="1"/>
    <col min="14853" max="14854" width="8.125" style="3" customWidth="1"/>
    <col min="14855" max="14855" width="7.375" style="3" customWidth="1"/>
    <col min="14856" max="14856" width="8" style="3" customWidth="1"/>
    <col min="14857" max="14860" width="8.125" style="3" customWidth="1"/>
    <col min="14861" max="14862" width="7.125" style="3" customWidth="1"/>
    <col min="14863" max="14864" width="8.375" style="3" customWidth="1"/>
    <col min="14865" max="14866" width="8.125" style="3" customWidth="1"/>
    <col min="14867" max="14868" width="7.125" style="3" customWidth="1"/>
    <col min="14869" max="15104" width="0.875" style="3"/>
    <col min="15105" max="15105" width="4.625" style="3" customWidth="1"/>
    <col min="15106" max="15106" width="14.25" style="3" customWidth="1"/>
    <col min="15107" max="15108" width="8.5" style="3" customWidth="1"/>
    <col min="15109" max="15110" width="8.125" style="3" customWidth="1"/>
    <col min="15111" max="15111" width="7.375" style="3" customWidth="1"/>
    <col min="15112" max="15112" width="8" style="3" customWidth="1"/>
    <col min="15113" max="15116" width="8.125" style="3" customWidth="1"/>
    <col min="15117" max="15118" width="7.125" style="3" customWidth="1"/>
    <col min="15119" max="15120" width="8.375" style="3" customWidth="1"/>
    <col min="15121" max="15122" width="8.125" style="3" customWidth="1"/>
    <col min="15123" max="15124" width="7.125" style="3" customWidth="1"/>
    <col min="15125" max="15360" width="0.875" style="3"/>
    <col min="15361" max="15361" width="4.625" style="3" customWidth="1"/>
    <col min="15362" max="15362" width="14.25" style="3" customWidth="1"/>
    <col min="15363" max="15364" width="8.5" style="3" customWidth="1"/>
    <col min="15365" max="15366" width="8.125" style="3" customWidth="1"/>
    <col min="15367" max="15367" width="7.375" style="3" customWidth="1"/>
    <col min="15368" max="15368" width="8" style="3" customWidth="1"/>
    <col min="15369" max="15372" width="8.125" style="3" customWidth="1"/>
    <col min="15373" max="15374" width="7.125" style="3" customWidth="1"/>
    <col min="15375" max="15376" width="8.375" style="3" customWidth="1"/>
    <col min="15377" max="15378" width="8.125" style="3" customWidth="1"/>
    <col min="15379" max="15380" width="7.125" style="3" customWidth="1"/>
    <col min="15381" max="15616" width="0.875" style="3"/>
    <col min="15617" max="15617" width="4.625" style="3" customWidth="1"/>
    <col min="15618" max="15618" width="14.25" style="3" customWidth="1"/>
    <col min="15619" max="15620" width="8.5" style="3" customWidth="1"/>
    <col min="15621" max="15622" width="8.125" style="3" customWidth="1"/>
    <col min="15623" max="15623" width="7.375" style="3" customWidth="1"/>
    <col min="15624" max="15624" width="8" style="3" customWidth="1"/>
    <col min="15625" max="15628" width="8.125" style="3" customWidth="1"/>
    <col min="15629" max="15630" width="7.125" style="3" customWidth="1"/>
    <col min="15631" max="15632" width="8.375" style="3" customWidth="1"/>
    <col min="15633" max="15634" width="8.125" style="3" customWidth="1"/>
    <col min="15635" max="15636" width="7.125" style="3" customWidth="1"/>
    <col min="15637" max="15872" width="0.875" style="3"/>
    <col min="15873" max="15873" width="4.625" style="3" customWidth="1"/>
    <col min="15874" max="15874" width="14.25" style="3" customWidth="1"/>
    <col min="15875" max="15876" width="8.5" style="3" customWidth="1"/>
    <col min="15877" max="15878" width="8.125" style="3" customWidth="1"/>
    <col min="15879" max="15879" width="7.375" style="3" customWidth="1"/>
    <col min="15880" max="15880" width="8" style="3" customWidth="1"/>
    <col min="15881" max="15884" width="8.125" style="3" customWidth="1"/>
    <col min="15885" max="15886" width="7.125" style="3" customWidth="1"/>
    <col min="15887" max="15888" width="8.375" style="3" customWidth="1"/>
    <col min="15889" max="15890" width="8.125" style="3" customWidth="1"/>
    <col min="15891" max="15892" width="7.125" style="3" customWidth="1"/>
    <col min="15893" max="16128" width="0.875" style="3"/>
    <col min="16129" max="16129" width="4.625" style="3" customWidth="1"/>
    <col min="16130" max="16130" width="14.25" style="3" customWidth="1"/>
    <col min="16131" max="16132" width="8.5" style="3" customWidth="1"/>
    <col min="16133" max="16134" width="8.125" style="3" customWidth="1"/>
    <col min="16135" max="16135" width="7.375" style="3" customWidth="1"/>
    <col min="16136" max="16136" width="8" style="3" customWidth="1"/>
    <col min="16137" max="16140" width="8.125" style="3" customWidth="1"/>
    <col min="16141" max="16142" width="7.125" style="3" customWidth="1"/>
    <col min="16143" max="16144" width="8.375" style="3" customWidth="1"/>
    <col min="16145" max="16146" width="8.125" style="3" customWidth="1"/>
    <col min="16147" max="16148" width="7.125" style="3" customWidth="1"/>
    <col min="16149" max="16149" width="0.875" style="3"/>
  </cols>
  <sheetData>
    <row r="1" spans="1:20" s="5" customFormat="1" ht="14.25" customHeight="1">
      <c r="A1" s="93"/>
      <c r="B1" s="197"/>
      <c r="C1" s="197"/>
      <c r="D1" s="197"/>
      <c r="E1" s="197"/>
      <c r="F1" s="197"/>
      <c r="G1" s="197"/>
      <c r="H1" s="197"/>
      <c r="I1" s="3"/>
      <c r="J1" s="94"/>
      <c r="K1" s="3"/>
      <c r="L1" s="3"/>
      <c r="M1" s="1"/>
      <c r="N1" s="1"/>
      <c r="O1" s="1"/>
    </row>
    <row r="2" spans="1:20" s="5" customFormat="1" ht="15.75" customHeight="1">
      <c r="A2" s="93"/>
      <c r="B2" s="197"/>
      <c r="C2" s="94"/>
      <c r="D2" s="94"/>
      <c r="E2" s="94"/>
      <c r="F2" s="94"/>
      <c r="G2" s="94"/>
      <c r="H2" s="94"/>
      <c r="I2" s="94"/>
      <c r="J2" s="94"/>
      <c r="K2" s="173"/>
      <c r="L2" s="173"/>
      <c r="M2" s="173"/>
      <c r="N2" s="173"/>
      <c r="O2" s="199" t="s">
        <v>76</v>
      </c>
      <c r="P2" s="199"/>
      <c r="Q2" s="199"/>
      <c r="R2" s="199"/>
      <c r="S2" s="199"/>
      <c r="T2" s="199"/>
    </row>
    <row r="3" spans="1:20" s="5" customFormat="1" ht="14.25" thickBot="1">
      <c r="H3" s="7"/>
      <c r="O3" s="200" t="s">
        <v>0</v>
      </c>
      <c r="P3" s="200"/>
      <c r="Q3" s="200"/>
      <c r="R3" s="200"/>
      <c r="S3" s="200"/>
      <c r="T3" s="200"/>
    </row>
    <row r="4" spans="1:20" ht="27" customHeight="1" thickBot="1">
      <c r="A4" s="263" t="s">
        <v>77</v>
      </c>
      <c r="B4" s="264"/>
      <c r="C4" s="201" t="s">
        <v>152</v>
      </c>
      <c r="D4" s="202"/>
      <c r="E4" s="202"/>
      <c r="F4" s="202"/>
      <c r="G4" s="202"/>
      <c r="H4" s="202"/>
      <c r="I4" s="202"/>
      <c r="J4" s="202"/>
      <c r="K4" s="202"/>
      <c r="L4" s="202"/>
      <c r="M4" s="202"/>
      <c r="N4" s="202"/>
      <c r="O4" s="202"/>
      <c r="P4" s="202"/>
      <c r="Q4" s="202"/>
      <c r="R4" s="202"/>
      <c r="S4" s="202"/>
      <c r="T4" s="203"/>
    </row>
    <row r="5" spans="1:20" ht="27" customHeight="1">
      <c r="A5" s="265"/>
      <c r="B5" s="266"/>
      <c r="C5" s="204" t="s">
        <v>78</v>
      </c>
      <c r="D5" s="205"/>
      <c r="E5" s="205"/>
      <c r="F5" s="205"/>
      <c r="G5" s="205"/>
      <c r="H5" s="206"/>
      <c r="I5" s="204" t="s">
        <v>79</v>
      </c>
      <c r="J5" s="205"/>
      <c r="K5" s="205"/>
      <c r="L5" s="205"/>
      <c r="M5" s="205"/>
      <c r="N5" s="206"/>
      <c r="O5" s="204" t="s">
        <v>80</v>
      </c>
      <c r="P5" s="205"/>
      <c r="Q5" s="205"/>
      <c r="R5" s="205"/>
      <c r="S5" s="205"/>
      <c r="T5" s="206"/>
    </row>
    <row r="6" spans="1:20" ht="34.5" customHeight="1" thickBot="1">
      <c r="A6" s="267"/>
      <c r="B6" s="268"/>
      <c r="C6" s="95">
        <v>2024</v>
      </c>
      <c r="D6" s="96">
        <v>2023</v>
      </c>
      <c r="E6" s="97" t="s">
        <v>71</v>
      </c>
      <c r="F6" s="97" t="s">
        <v>72</v>
      </c>
      <c r="G6" s="98" t="s">
        <v>139</v>
      </c>
      <c r="H6" s="99" t="s">
        <v>137</v>
      </c>
      <c r="I6" s="95">
        <v>2024</v>
      </c>
      <c r="J6" s="96">
        <v>2023</v>
      </c>
      <c r="K6" s="97" t="s">
        <v>71</v>
      </c>
      <c r="L6" s="97" t="s">
        <v>72</v>
      </c>
      <c r="M6" s="98" t="s">
        <v>139</v>
      </c>
      <c r="N6" s="99" t="s">
        <v>137</v>
      </c>
      <c r="O6" s="95">
        <v>2024</v>
      </c>
      <c r="P6" s="96">
        <v>2023</v>
      </c>
      <c r="Q6" s="97" t="s">
        <v>71</v>
      </c>
      <c r="R6" s="97" t="s">
        <v>72</v>
      </c>
      <c r="S6" s="98" t="s">
        <v>139</v>
      </c>
      <c r="T6" s="99" t="s">
        <v>137</v>
      </c>
    </row>
    <row r="7" spans="1:20" ht="23.1" customHeight="1">
      <c r="A7" s="269" t="s">
        <v>81</v>
      </c>
      <c r="B7" s="100" t="s">
        <v>82</v>
      </c>
      <c r="C7" s="101">
        <v>50148</v>
      </c>
      <c r="D7" s="102">
        <v>37937</v>
      </c>
      <c r="E7" s="103">
        <v>0.32200000000000001</v>
      </c>
      <c r="F7" s="104">
        <v>0.32200000000000001</v>
      </c>
      <c r="G7" s="104">
        <v>0.192</v>
      </c>
      <c r="H7" s="105">
        <v>0.18099999999999999</v>
      </c>
      <c r="I7" s="101">
        <v>136471</v>
      </c>
      <c r="J7" s="102">
        <v>98544</v>
      </c>
      <c r="K7" s="103">
        <v>0.38500000000000001</v>
      </c>
      <c r="L7" s="104">
        <v>0.38500000000000001</v>
      </c>
      <c r="M7" s="104">
        <v>0.20899999999999999</v>
      </c>
      <c r="N7" s="105">
        <v>0.19700000000000001</v>
      </c>
      <c r="O7" s="101">
        <v>64673</v>
      </c>
      <c r="P7" s="102">
        <v>48351</v>
      </c>
      <c r="Q7" s="103">
        <v>0.33700000000000002</v>
      </c>
      <c r="R7" s="104">
        <v>0.33800000000000002</v>
      </c>
      <c r="S7" s="104">
        <v>0.20100000000000001</v>
      </c>
      <c r="T7" s="105">
        <v>0.192</v>
      </c>
    </row>
    <row r="8" spans="1:20" ht="23.1" customHeight="1" thickBot="1">
      <c r="A8" s="253"/>
      <c r="B8" s="106" t="s">
        <v>83</v>
      </c>
      <c r="C8" s="107">
        <v>7885</v>
      </c>
      <c r="D8" s="108">
        <v>6075</v>
      </c>
      <c r="E8" s="109">
        <v>0.29799999999999999</v>
      </c>
      <c r="F8" s="110">
        <v>0.29799999999999999</v>
      </c>
      <c r="G8" s="144">
        <v>0.03</v>
      </c>
      <c r="H8" s="111">
        <v>2.9000000000000001E-2</v>
      </c>
      <c r="I8" s="107">
        <v>21817</v>
      </c>
      <c r="J8" s="108">
        <v>15903</v>
      </c>
      <c r="K8" s="109">
        <v>0.372</v>
      </c>
      <c r="L8" s="110">
        <v>0.372</v>
      </c>
      <c r="M8" s="110">
        <v>3.3000000000000002E-2</v>
      </c>
      <c r="N8" s="111">
        <v>3.2000000000000001E-2</v>
      </c>
      <c r="O8" s="107">
        <v>10612</v>
      </c>
      <c r="P8" s="108">
        <v>7838</v>
      </c>
      <c r="Q8" s="109">
        <v>0.35399999999999998</v>
      </c>
      <c r="R8" s="110">
        <v>0.35399999999999998</v>
      </c>
      <c r="S8" s="110">
        <v>3.3000000000000002E-2</v>
      </c>
      <c r="T8" s="111">
        <v>3.1E-2</v>
      </c>
    </row>
    <row r="9" spans="1:20" ht="23.1" customHeight="1" thickTop="1" thickBot="1">
      <c r="A9" s="254"/>
      <c r="B9" s="112" t="s">
        <v>84</v>
      </c>
      <c r="C9" s="113">
        <v>58033</v>
      </c>
      <c r="D9" s="114">
        <v>44012</v>
      </c>
      <c r="E9" s="115">
        <v>0.318</v>
      </c>
      <c r="F9" s="116">
        <v>0.31900000000000001</v>
      </c>
      <c r="G9" s="116">
        <v>0.222</v>
      </c>
      <c r="H9" s="117">
        <v>0.20899999999999999</v>
      </c>
      <c r="I9" s="113">
        <v>158288</v>
      </c>
      <c r="J9" s="114">
        <v>114447</v>
      </c>
      <c r="K9" s="115">
        <v>0.38300000000000001</v>
      </c>
      <c r="L9" s="116">
        <v>0.38300000000000001</v>
      </c>
      <c r="M9" s="116">
        <v>0.24199999999999999</v>
      </c>
      <c r="N9" s="117">
        <v>0.22900000000000001</v>
      </c>
      <c r="O9" s="113">
        <v>75285</v>
      </c>
      <c r="P9" s="114">
        <v>56189</v>
      </c>
      <c r="Q9" s="115">
        <v>0.34</v>
      </c>
      <c r="R9" s="116">
        <v>0.34</v>
      </c>
      <c r="S9" s="116">
        <v>0.23400000000000001</v>
      </c>
      <c r="T9" s="117">
        <v>0.223</v>
      </c>
    </row>
    <row r="10" spans="1:20" ht="23.1" customHeight="1" thickTop="1">
      <c r="A10" s="252" t="s">
        <v>85</v>
      </c>
      <c r="B10" s="118" t="s">
        <v>86</v>
      </c>
      <c r="C10" s="119">
        <v>2857</v>
      </c>
      <c r="D10" s="120">
        <v>1900</v>
      </c>
      <c r="E10" s="138">
        <v>0.503</v>
      </c>
      <c r="F10" s="139">
        <v>0.504</v>
      </c>
      <c r="G10" s="139">
        <v>1.0999999999999999E-2</v>
      </c>
      <c r="H10" s="121">
        <v>8.9999999999999993E-3</v>
      </c>
      <c r="I10" s="119">
        <v>7814</v>
      </c>
      <c r="J10" s="120">
        <v>5233</v>
      </c>
      <c r="K10" s="138">
        <v>0.49299999999999999</v>
      </c>
      <c r="L10" s="139">
        <v>0.49299999999999999</v>
      </c>
      <c r="M10" s="139">
        <v>1.2E-2</v>
      </c>
      <c r="N10" s="121">
        <v>0.01</v>
      </c>
      <c r="O10" s="119">
        <v>3586</v>
      </c>
      <c r="P10" s="120">
        <v>2585</v>
      </c>
      <c r="Q10" s="138">
        <v>0.38700000000000001</v>
      </c>
      <c r="R10" s="139">
        <v>0.38700000000000001</v>
      </c>
      <c r="S10" s="139">
        <v>1.0999999999999999E-2</v>
      </c>
      <c r="T10" s="121">
        <v>0.01</v>
      </c>
    </row>
    <row r="11" spans="1:20" ht="23.1" customHeight="1">
      <c r="A11" s="253"/>
      <c r="B11" s="122" t="s">
        <v>87</v>
      </c>
      <c r="C11" s="123">
        <v>1910</v>
      </c>
      <c r="D11" s="124">
        <v>1674</v>
      </c>
      <c r="E11" s="135">
        <v>0.14099999999999999</v>
      </c>
      <c r="F11" s="127">
        <v>0.14099999999999999</v>
      </c>
      <c r="G11" s="127">
        <v>7.0000000000000001E-3</v>
      </c>
      <c r="H11" s="128">
        <v>8.0000000000000002E-3</v>
      </c>
      <c r="I11" s="123">
        <v>4737</v>
      </c>
      <c r="J11" s="124">
        <v>3865</v>
      </c>
      <c r="K11" s="135">
        <v>0.22500000000000001</v>
      </c>
      <c r="L11" s="127">
        <v>0.22600000000000001</v>
      </c>
      <c r="M11" s="127">
        <v>7.0000000000000001E-3</v>
      </c>
      <c r="N11" s="128">
        <v>8.0000000000000002E-3</v>
      </c>
      <c r="O11" s="123">
        <v>2360</v>
      </c>
      <c r="P11" s="124">
        <v>2046</v>
      </c>
      <c r="Q11" s="135">
        <v>0.153</v>
      </c>
      <c r="R11" s="127">
        <v>0.153</v>
      </c>
      <c r="S11" s="127">
        <v>7.0000000000000001E-3</v>
      </c>
      <c r="T11" s="128">
        <v>8.0000000000000002E-3</v>
      </c>
    </row>
    <row r="12" spans="1:20" ht="23.1" customHeight="1" thickBot="1">
      <c r="A12" s="253"/>
      <c r="B12" s="106" t="s">
        <v>88</v>
      </c>
      <c r="C12" s="129">
        <v>2942</v>
      </c>
      <c r="D12" s="130">
        <v>1447</v>
      </c>
      <c r="E12" s="131">
        <v>1.0329999999999999</v>
      </c>
      <c r="F12" s="132">
        <v>1.0329999999999999</v>
      </c>
      <c r="G12" s="190">
        <v>1.0999999999999999E-2</v>
      </c>
      <c r="H12" s="121">
        <v>7.0000000000000001E-3</v>
      </c>
      <c r="I12" s="129">
        <v>5869</v>
      </c>
      <c r="J12" s="130">
        <v>3087</v>
      </c>
      <c r="K12" s="131">
        <v>0.90100000000000002</v>
      </c>
      <c r="L12" s="132">
        <v>0.90100000000000002</v>
      </c>
      <c r="M12" s="190">
        <v>8.9999999999999993E-3</v>
      </c>
      <c r="N12" s="121">
        <v>6.0000000000000001E-3</v>
      </c>
      <c r="O12" s="129">
        <v>3195</v>
      </c>
      <c r="P12" s="130">
        <v>1673</v>
      </c>
      <c r="Q12" s="131">
        <v>0.90900000000000003</v>
      </c>
      <c r="R12" s="132">
        <v>0.91</v>
      </c>
      <c r="S12" s="190">
        <v>0.01</v>
      </c>
      <c r="T12" s="121">
        <v>7.0000000000000001E-3</v>
      </c>
    </row>
    <row r="13" spans="1:20" ht="23.1" customHeight="1" thickTop="1" thickBot="1">
      <c r="A13" s="254"/>
      <c r="B13" s="112" t="s">
        <v>89</v>
      </c>
      <c r="C13" s="113">
        <v>7709</v>
      </c>
      <c r="D13" s="114">
        <v>5021</v>
      </c>
      <c r="E13" s="115">
        <v>0.53500000000000003</v>
      </c>
      <c r="F13" s="116">
        <v>0.53500000000000003</v>
      </c>
      <c r="G13" s="116">
        <v>0.03</v>
      </c>
      <c r="H13" s="117">
        <v>2.4E-2</v>
      </c>
      <c r="I13" s="113">
        <v>18420</v>
      </c>
      <c r="J13" s="114">
        <v>12185</v>
      </c>
      <c r="K13" s="115">
        <v>0.51100000000000001</v>
      </c>
      <c r="L13" s="116">
        <v>0.51200000000000001</v>
      </c>
      <c r="M13" s="116">
        <v>2.8000000000000001E-2</v>
      </c>
      <c r="N13" s="117">
        <v>2.4E-2</v>
      </c>
      <c r="O13" s="113">
        <v>9141</v>
      </c>
      <c r="P13" s="114">
        <v>6304</v>
      </c>
      <c r="Q13" s="115">
        <v>0.45</v>
      </c>
      <c r="R13" s="116">
        <v>0.45</v>
      </c>
      <c r="S13" s="116">
        <v>2.8000000000000001E-2</v>
      </c>
      <c r="T13" s="117">
        <v>2.5000000000000001E-2</v>
      </c>
    </row>
    <row r="14" spans="1:20" ht="23.1" customHeight="1" thickTop="1">
      <c r="A14" s="252" t="s">
        <v>90</v>
      </c>
      <c r="B14" s="118" t="s">
        <v>91</v>
      </c>
      <c r="C14" s="119">
        <v>11376</v>
      </c>
      <c r="D14" s="120">
        <v>9051</v>
      </c>
      <c r="E14" s="138">
        <v>0.25700000000000001</v>
      </c>
      <c r="F14" s="139">
        <v>0.25700000000000001</v>
      </c>
      <c r="G14" s="139">
        <v>4.3999999999999997E-2</v>
      </c>
      <c r="H14" s="121">
        <v>4.2999999999999997E-2</v>
      </c>
      <c r="I14" s="119">
        <v>29605</v>
      </c>
      <c r="J14" s="120">
        <v>20786</v>
      </c>
      <c r="K14" s="133">
        <v>0.42399999999999999</v>
      </c>
      <c r="L14" s="134">
        <v>0.42399999999999999</v>
      </c>
      <c r="M14" s="134">
        <v>4.4999999999999998E-2</v>
      </c>
      <c r="N14" s="121">
        <v>4.2000000000000003E-2</v>
      </c>
      <c r="O14" s="119">
        <v>14652</v>
      </c>
      <c r="P14" s="120">
        <v>10931</v>
      </c>
      <c r="Q14" s="133">
        <v>0.34</v>
      </c>
      <c r="R14" s="134">
        <v>0.34</v>
      </c>
      <c r="S14" s="134">
        <v>4.5999999999999999E-2</v>
      </c>
      <c r="T14" s="121">
        <v>4.2999999999999997E-2</v>
      </c>
    </row>
    <row r="15" spans="1:20" ht="23.1" customHeight="1">
      <c r="A15" s="253"/>
      <c r="B15" s="122" t="s">
        <v>92</v>
      </c>
      <c r="C15" s="123">
        <v>7491</v>
      </c>
      <c r="D15" s="124">
        <v>6117</v>
      </c>
      <c r="E15" s="135">
        <v>0.224</v>
      </c>
      <c r="F15" s="127">
        <v>0.22500000000000001</v>
      </c>
      <c r="G15" s="126">
        <v>2.9000000000000001E-2</v>
      </c>
      <c r="H15" s="111">
        <v>2.9000000000000001E-2</v>
      </c>
      <c r="I15" s="123">
        <v>22291</v>
      </c>
      <c r="J15" s="124">
        <v>16223</v>
      </c>
      <c r="K15" s="135">
        <v>0.374</v>
      </c>
      <c r="L15" s="127">
        <v>0.374</v>
      </c>
      <c r="M15" s="127">
        <v>3.4000000000000002E-2</v>
      </c>
      <c r="N15" s="111">
        <v>3.2000000000000001E-2</v>
      </c>
      <c r="O15" s="123">
        <v>11082</v>
      </c>
      <c r="P15" s="124">
        <v>8418</v>
      </c>
      <c r="Q15" s="135">
        <v>0.316</v>
      </c>
      <c r="R15" s="127">
        <v>0.316</v>
      </c>
      <c r="S15" s="127">
        <v>3.4000000000000002E-2</v>
      </c>
      <c r="T15" s="111">
        <v>3.3000000000000002E-2</v>
      </c>
    </row>
    <row r="16" spans="1:20" ht="23.1" customHeight="1">
      <c r="A16" s="253"/>
      <c r="B16" s="122" t="s">
        <v>93</v>
      </c>
      <c r="C16" s="123">
        <v>8097</v>
      </c>
      <c r="D16" s="124">
        <v>6153</v>
      </c>
      <c r="E16" s="135">
        <v>0.316</v>
      </c>
      <c r="F16" s="127">
        <v>0.316</v>
      </c>
      <c r="G16" s="126">
        <v>3.1E-2</v>
      </c>
      <c r="H16" s="128">
        <v>2.9000000000000001E-2</v>
      </c>
      <c r="I16" s="123">
        <v>23044</v>
      </c>
      <c r="J16" s="124">
        <v>17529</v>
      </c>
      <c r="K16" s="135">
        <v>0.314</v>
      </c>
      <c r="L16" s="127">
        <v>0.315</v>
      </c>
      <c r="M16" s="127">
        <v>3.5000000000000003E-2</v>
      </c>
      <c r="N16" s="128">
        <v>3.5000000000000003E-2</v>
      </c>
      <c r="O16" s="123">
        <v>12212</v>
      </c>
      <c r="P16" s="124">
        <v>9776</v>
      </c>
      <c r="Q16" s="135">
        <v>0.249</v>
      </c>
      <c r="R16" s="127">
        <v>0.249</v>
      </c>
      <c r="S16" s="127">
        <v>3.7999999999999999E-2</v>
      </c>
      <c r="T16" s="128">
        <v>3.9E-2</v>
      </c>
    </row>
    <row r="17" spans="1:20" ht="23.1" customHeight="1">
      <c r="A17" s="253"/>
      <c r="B17" s="122" t="s">
        <v>94</v>
      </c>
      <c r="C17" s="123">
        <v>6879</v>
      </c>
      <c r="D17" s="124">
        <v>5393</v>
      </c>
      <c r="E17" s="125">
        <v>0.27500000000000002</v>
      </c>
      <c r="F17" s="126">
        <v>0.27600000000000002</v>
      </c>
      <c r="G17" s="126">
        <v>2.5999999999999999E-2</v>
      </c>
      <c r="H17" s="111">
        <v>2.5999999999999999E-2</v>
      </c>
      <c r="I17" s="123">
        <v>20174</v>
      </c>
      <c r="J17" s="124">
        <v>15160</v>
      </c>
      <c r="K17" s="125">
        <v>0.33</v>
      </c>
      <c r="L17" s="126">
        <v>0.33100000000000002</v>
      </c>
      <c r="M17" s="126">
        <v>3.1E-2</v>
      </c>
      <c r="N17" s="111">
        <v>0.03</v>
      </c>
      <c r="O17" s="123">
        <v>10511</v>
      </c>
      <c r="P17" s="124">
        <v>8006</v>
      </c>
      <c r="Q17" s="125">
        <v>0.313</v>
      </c>
      <c r="R17" s="126">
        <v>0.313</v>
      </c>
      <c r="S17" s="126">
        <v>3.3000000000000002E-2</v>
      </c>
      <c r="T17" s="111">
        <v>3.2000000000000001E-2</v>
      </c>
    </row>
    <row r="18" spans="1:20" ht="23.1" customHeight="1">
      <c r="A18" s="253"/>
      <c r="B18" s="122" t="s">
        <v>95</v>
      </c>
      <c r="C18" s="123">
        <v>2212</v>
      </c>
      <c r="D18" s="124">
        <v>2219</v>
      </c>
      <c r="E18" s="125">
        <v>-3.0000000000000001E-3</v>
      </c>
      <c r="F18" s="126">
        <v>-3.0000000000000001E-3</v>
      </c>
      <c r="G18" s="126">
        <v>8.0000000000000002E-3</v>
      </c>
      <c r="H18" s="128">
        <v>1.0999999999999999E-2</v>
      </c>
      <c r="I18" s="123">
        <v>6760</v>
      </c>
      <c r="J18" s="124">
        <v>6668</v>
      </c>
      <c r="K18" s="125">
        <v>1.4E-2</v>
      </c>
      <c r="L18" s="126">
        <v>1.4E-2</v>
      </c>
      <c r="M18" s="126">
        <v>0.01</v>
      </c>
      <c r="N18" s="128">
        <v>1.2999999999999999E-2</v>
      </c>
      <c r="O18" s="123">
        <v>3607</v>
      </c>
      <c r="P18" s="124">
        <v>3213</v>
      </c>
      <c r="Q18" s="125">
        <v>0.122</v>
      </c>
      <c r="R18" s="126">
        <v>0.123</v>
      </c>
      <c r="S18" s="126">
        <v>1.0999999999999999E-2</v>
      </c>
      <c r="T18" s="128">
        <v>1.2999999999999999E-2</v>
      </c>
    </row>
    <row r="19" spans="1:20" ht="23.1" customHeight="1">
      <c r="A19" s="253"/>
      <c r="B19" s="122" t="s">
        <v>96</v>
      </c>
      <c r="C19" s="123">
        <v>7321</v>
      </c>
      <c r="D19" s="124">
        <v>4994</v>
      </c>
      <c r="E19" s="125">
        <v>0.46600000000000003</v>
      </c>
      <c r="F19" s="126">
        <v>0.46600000000000003</v>
      </c>
      <c r="G19" s="126">
        <v>2.8000000000000001E-2</v>
      </c>
      <c r="H19" s="111">
        <v>2.4E-2</v>
      </c>
      <c r="I19" s="123">
        <v>21643</v>
      </c>
      <c r="J19" s="124">
        <v>15070</v>
      </c>
      <c r="K19" s="125">
        <v>0.436</v>
      </c>
      <c r="L19" s="126">
        <v>0.436</v>
      </c>
      <c r="M19" s="126">
        <v>3.3000000000000002E-2</v>
      </c>
      <c r="N19" s="111">
        <v>0.03</v>
      </c>
      <c r="O19" s="123">
        <v>11014</v>
      </c>
      <c r="P19" s="124">
        <v>7842</v>
      </c>
      <c r="Q19" s="125">
        <v>0.40400000000000003</v>
      </c>
      <c r="R19" s="126">
        <v>0.40400000000000003</v>
      </c>
      <c r="S19" s="126">
        <v>3.4000000000000002E-2</v>
      </c>
      <c r="T19" s="111">
        <v>3.1E-2</v>
      </c>
    </row>
    <row r="20" spans="1:20" ht="23.1" customHeight="1">
      <c r="A20" s="253"/>
      <c r="B20" s="122" t="s">
        <v>97</v>
      </c>
      <c r="C20" s="123">
        <v>2355</v>
      </c>
      <c r="D20" s="124">
        <v>1840</v>
      </c>
      <c r="E20" s="125">
        <v>0.28000000000000003</v>
      </c>
      <c r="F20" s="126">
        <v>0.28000000000000003</v>
      </c>
      <c r="G20" s="126">
        <v>8.9999999999999993E-3</v>
      </c>
      <c r="H20" s="111">
        <v>8.9999999999999993E-3</v>
      </c>
      <c r="I20" s="123">
        <v>7089</v>
      </c>
      <c r="J20" s="124">
        <v>4869</v>
      </c>
      <c r="K20" s="135">
        <v>0.45600000000000002</v>
      </c>
      <c r="L20" s="127">
        <v>0.45600000000000002</v>
      </c>
      <c r="M20" s="126">
        <v>1.0999999999999999E-2</v>
      </c>
      <c r="N20" s="128">
        <v>0.01</v>
      </c>
      <c r="O20" s="123">
        <v>3233</v>
      </c>
      <c r="P20" s="124">
        <v>2391</v>
      </c>
      <c r="Q20" s="135">
        <v>0.35199999999999998</v>
      </c>
      <c r="R20" s="127">
        <v>0.35199999999999998</v>
      </c>
      <c r="S20" s="126">
        <v>0.01</v>
      </c>
      <c r="T20" s="128">
        <v>8.9999999999999993E-3</v>
      </c>
    </row>
    <row r="21" spans="1:20" ht="23.1" customHeight="1">
      <c r="A21" s="253"/>
      <c r="B21" s="122" t="s">
        <v>98</v>
      </c>
      <c r="C21" s="123">
        <v>1162</v>
      </c>
      <c r="D21" s="124">
        <v>830</v>
      </c>
      <c r="E21" s="125">
        <v>0.4</v>
      </c>
      <c r="F21" s="126">
        <v>0.4</v>
      </c>
      <c r="G21" s="126">
        <v>4.0000000000000001E-3</v>
      </c>
      <c r="H21" s="111">
        <v>4.0000000000000001E-3</v>
      </c>
      <c r="I21" s="123">
        <v>2903</v>
      </c>
      <c r="J21" s="124">
        <v>1997</v>
      </c>
      <c r="K21" s="125">
        <v>0.45300000000000001</v>
      </c>
      <c r="L21" s="126">
        <v>0.45400000000000001</v>
      </c>
      <c r="M21" s="126">
        <v>4.0000000000000001E-3</v>
      </c>
      <c r="N21" s="111">
        <v>4.0000000000000001E-3</v>
      </c>
      <c r="O21" s="123">
        <v>1482</v>
      </c>
      <c r="P21" s="124">
        <v>1085</v>
      </c>
      <c r="Q21" s="125">
        <v>0.36599999999999999</v>
      </c>
      <c r="R21" s="126">
        <v>0.36599999999999999</v>
      </c>
      <c r="S21" s="126">
        <v>5.0000000000000001E-3</v>
      </c>
      <c r="T21" s="111">
        <v>4.0000000000000001E-3</v>
      </c>
    </row>
    <row r="22" spans="1:20" ht="23.1" customHeight="1">
      <c r="A22" s="253"/>
      <c r="B22" s="122" t="s">
        <v>99</v>
      </c>
      <c r="C22" s="123">
        <v>468</v>
      </c>
      <c r="D22" s="124">
        <v>411</v>
      </c>
      <c r="E22" s="125">
        <v>0.13800000000000001</v>
      </c>
      <c r="F22" s="126">
        <v>0.13900000000000001</v>
      </c>
      <c r="G22" s="126">
        <v>2E-3</v>
      </c>
      <c r="H22" s="111">
        <v>2E-3</v>
      </c>
      <c r="I22" s="123">
        <v>1395</v>
      </c>
      <c r="J22" s="124">
        <v>1208</v>
      </c>
      <c r="K22" s="125">
        <v>0.155</v>
      </c>
      <c r="L22" s="126">
        <v>0.155</v>
      </c>
      <c r="M22" s="126">
        <v>2E-3</v>
      </c>
      <c r="N22" s="111">
        <v>2E-3</v>
      </c>
      <c r="O22" s="123">
        <v>745</v>
      </c>
      <c r="P22" s="124">
        <v>630</v>
      </c>
      <c r="Q22" s="125">
        <v>0.182</v>
      </c>
      <c r="R22" s="126">
        <v>0.183</v>
      </c>
      <c r="S22" s="126">
        <v>2E-3</v>
      </c>
      <c r="T22" s="111">
        <v>2E-3</v>
      </c>
    </row>
    <row r="23" spans="1:20" ht="23.1" customHeight="1">
      <c r="A23" s="253"/>
      <c r="B23" s="122" t="s">
        <v>100</v>
      </c>
      <c r="C23" s="123">
        <v>1845</v>
      </c>
      <c r="D23" s="124">
        <v>598</v>
      </c>
      <c r="E23" s="135">
        <v>2.0840000000000001</v>
      </c>
      <c r="F23" s="127">
        <v>2.085</v>
      </c>
      <c r="G23" s="126">
        <v>7.0000000000000001E-3</v>
      </c>
      <c r="H23" s="111">
        <v>3.0000000000000001E-3</v>
      </c>
      <c r="I23" s="123">
        <v>4685</v>
      </c>
      <c r="J23" s="124">
        <v>1674</v>
      </c>
      <c r="K23" s="135">
        <v>1.798</v>
      </c>
      <c r="L23" s="127">
        <v>1.7989999999999999</v>
      </c>
      <c r="M23" s="127">
        <v>7.0000000000000001E-3</v>
      </c>
      <c r="N23" s="111">
        <v>3.0000000000000001E-3</v>
      </c>
      <c r="O23" s="123">
        <v>2289</v>
      </c>
      <c r="P23" s="124">
        <v>900</v>
      </c>
      <c r="Q23" s="135">
        <v>1.5429999999999999</v>
      </c>
      <c r="R23" s="127">
        <v>1.5429999999999999</v>
      </c>
      <c r="S23" s="127">
        <v>7.0000000000000001E-3</v>
      </c>
      <c r="T23" s="111">
        <v>4.0000000000000001E-3</v>
      </c>
    </row>
    <row r="24" spans="1:20" ht="23.1" customHeight="1" thickBot="1">
      <c r="A24" s="253"/>
      <c r="B24" s="106" t="s">
        <v>88</v>
      </c>
      <c r="C24" s="129">
        <v>10543</v>
      </c>
      <c r="D24" s="130">
        <v>8373</v>
      </c>
      <c r="E24" s="136">
        <v>0.25900000000000001</v>
      </c>
      <c r="F24" s="137">
        <v>0.25900000000000001</v>
      </c>
      <c r="G24" s="137">
        <v>0.04</v>
      </c>
      <c r="H24" s="111">
        <v>0.04</v>
      </c>
      <c r="I24" s="129">
        <v>28306</v>
      </c>
      <c r="J24" s="130">
        <v>21860</v>
      </c>
      <c r="K24" s="136">
        <v>0.29499999999999998</v>
      </c>
      <c r="L24" s="137">
        <v>0.29499999999999998</v>
      </c>
      <c r="M24" s="137">
        <v>4.2999999999999997E-2</v>
      </c>
      <c r="N24" s="111">
        <v>4.3999999999999997E-2</v>
      </c>
      <c r="O24" s="129">
        <v>14463</v>
      </c>
      <c r="P24" s="130">
        <v>11620</v>
      </c>
      <c r="Q24" s="136">
        <v>0.24399999999999999</v>
      </c>
      <c r="R24" s="137">
        <v>0.245</v>
      </c>
      <c r="S24" s="137">
        <v>4.4999999999999998E-2</v>
      </c>
      <c r="T24" s="111">
        <v>4.5999999999999999E-2</v>
      </c>
    </row>
    <row r="25" spans="1:20" ht="23.1" customHeight="1" thickTop="1" thickBot="1">
      <c r="A25" s="254"/>
      <c r="B25" s="112" t="s">
        <v>101</v>
      </c>
      <c r="C25" s="113">
        <v>59749</v>
      </c>
      <c r="D25" s="114">
        <v>45979</v>
      </c>
      <c r="E25" s="115">
        <v>0.29899999999999999</v>
      </c>
      <c r="F25" s="116">
        <v>0.29899999999999999</v>
      </c>
      <c r="G25" s="116">
        <v>0.22900000000000001</v>
      </c>
      <c r="H25" s="117">
        <v>0.219</v>
      </c>
      <c r="I25" s="113">
        <v>167895</v>
      </c>
      <c r="J25" s="114">
        <v>123044</v>
      </c>
      <c r="K25" s="115">
        <v>0.36399999999999999</v>
      </c>
      <c r="L25" s="116">
        <v>0.36499999999999999</v>
      </c>
      <c r="M25" s="116">
        <v>0.25700000000000001</v>
      </c>
      <c r="N25" s="117">
        <v>0.246</v>
      </c>
      <c r="O25" s="113">
        <v>85290</v>
      </c>
      <c r="P25" s="114">
        <v>64812</v>
      </c>
      <c r="Q25" s="115">
        <v>0.316</v>
      </c>
      <c r="R25" s="116">
        <v>0.316</v>
      </c>
      <c r="S25" s="116">
        <v>0.26500000000000001</v>
      </c>
      <c r="T25" s="117">
        <v>0.25700000000000001</v>
      </c>
    </row>
    <row r="26" spans="1:20" ht="23.1" customHeight="1" thickTop="1">
      <c r="A26" s="252" t="s">
        <v>102</v>
      </c>
      <c r="B26" s="118" t="s">
        <v>103</v>
      </c>
      <c r="C26" s="119">
        <v>51116</v>
      </c>
      <c r="D26" s="120">
        <v>31018</v>
      </c>
      <c r="E26" s="133">
        <v>0.64800000000000002</v>
      </c>
      <c r="F26" s="134">
        <v>0.64800000000000002</v>
      </c>
      <c r="G26" s="134">
        <v>0.19600000000000001</v>
      </c>
      <c r="H26" s="121">
        <v>0.14799999999999999</v>
      </c>
      <c r="I26" s="119">
        <v>109867</v>
      </c>
      <c r="J26" s="120">
        <v>68854</v>
      </c>
      <c r="K26" s="133">
        <v>0.59499999999999997</v>
      </c>
      <c r="L26" s="134">
        <v>0.59599999999999997</v>
      </c>
      <c r="M26" s="134">
        <v>0.16800000000000001</v>
      </c>
      <c r="N26" s="121">
        <v>0.13800000000000001</v>
      </c>
      <c r="O26" s="119">
        <v>54966</v>
      </c>
      <c r="P26" s="120">
        <v>34936</v>
      </c>
      <c r="Q26" s="133">
        <v>0.57299999999999995</v>
      </c>
      <c r="R26" s="134">
        <v>0.57299999999999995</v>
      </c>
      <c r="S26" s="134">
        <v>0.17100000000000001</v>
      </c>
      <c r="T26" s="121">
        <v>0.13800000000000001</v>
      </c>
    </row>
    <row r="27" spans="1:20" ht="23.1" customHeight="1">
      <c r="A27" s="253"/>
      <c r="B27" s="122" t="s">
        <v>104</v>
      </c>
      <c r="C27" s="123">
        <v>17157</v>
      </c>
      <c r="D27" s="124">
        <v>23314</v>
      </c>
      <c r="E27" s="135">
        <v>-0.26400000000000001</v>
      </c>
      <c r="F27" s="127">
        <v>-0.26400000000000001</v>
      </c>
      <c r="G27" s="127">
        <v>6.6000000000000003E-2</v>
      </c>
      <c r="H27" s="128">
        <v>0.111</v>
      </c>
      <c r="I27" s="123">
        <v>35986</v>
      </c>
      <c r="J27" s="124">
        <v>44882</v>
      </c>
      <c r="K27" s="135">
        <v>-0.19800000000000001</v>
      </c>
      <c r="L27" s="127">
        <v>-0.19800000000000001</v>
      </c>
      <c r="M27" s="127">
        <v>5.5E-2</v>
      </c>
      <c r="N27" s="128">
        <v>0.09</v>
      </c>
      <c r="O27" s="123">
        <v>17816</v>
      </c>
      <c r="P27" s="124">
        <v>22455</v>
      </c>
      <c r="Q27" s="135">
        <v>-0.20699999999999999</v>
      </c>
      <c r="R27" s="127">
        <v>-0.20699999999999999</v>
      </c>
      <c r="S27" s="127">
        <v>5.5E-2</v>
      </c>
      <c r="T27" s="128">
        <v>8.8999999999999996E-2</v>
      </c>
    </row>
    <row r="28" spans="1:20" ht="23.1" customHeight="1">
      <c r="A28" s="253"/>
      <c r="B28" s="122" t="s">
        <v>105</v>
      </c>
      <c r="C28" s="123">
        <v>5089</v>
      </c>
      <c r="D28" s="124">
        <v>5587</v>
      </c>
      <c r="E28" s="135">
        <v>-8.8999999999999996E-2</v>
      </c>
      <c r="F28" s="127">
        <v>-8.8999999999999996E-2</v>
      </c>
      <c r="G28" s="127">
        <v>1.9E-2</v>
      </c>
      <c r="H28" s="128">
        <v>2.7E-2</v>
      </c>
      <c r="I28" s="123">
        <v>10692</v>
      </c>
      <c r="J28" s="124">
        <v>12730</v>
      </c>
      <c r="K28" s="135">
        <v>-0.16</v>
      </c>
      <c r="L28" s="127">
        <v>-0.16</v>
      </c>
      <c r="M28" s="127">
        <v>1.6E-2</v>
      </c>
      <c r="N28" s="128">
        <v>2.5000000000000001E-2</v>
      </c>
      <c r="O28" s="123">
        <v>5255</v>
      </c>
      <c r="P28" s="124">
        <v>5947</v>
      </c>
      <c r="Q28" s="135">
        <v>-0.11700000000000001</v>
      </c>
      <c r="R28" s="127">
        <v>-0.11600000000000001</v>
      </c>
      <c r="S28" s="127">
        <v>1.6E-2</v>
      </c>
      <c r="T28" s="128">
        <v>2.4E-2</v>
      </c>
    </row>
    <row r="29" spans="1:20" ht="23.1" customHeight="1" thickBot="1">
      <c r="A29" s="253"/>
      <c r="B29" s="106" t="s">
        <v>106</v>
      </c>
      <c r="C29" s="129">
        <v>14187</v>
      </c>
      <c r="D29" s="130">
        <v>16633</v>
      </c>
      <c r="E29" s="136">
        <v>-0.14699999999999999</v>
      </c>
      <c r="F29" s="137">
        <v>-0.14699999999999999</v>
      </c>
      <c r="G29" s="137">
        <v>5.3999999999999999E-2</v>
      </c>
      <c r="H29" s="111">
        <v>7.9000000000000001E-2</v>
      </c>
      <c r="I29" s="129">
        <v>26856</v>
      </c>
      <c r="J29" s="130">
        <v>30709</v>
      </c>
      <c r="K29" s="136">
        <v>-0.126</v>
      </c>
      <c r="L29" s="137">
        <v>-0.125</v>
      </c>
      <c r="M29" s="137">
        <v>4.1000000000000002E-2</v>
      </c>
      <c r="N29" s="111">
        <v>6.0999999999999999E-2</v>
      </c>
      <c r="O29" s="129">
        <v>13080</v>
      </c>
      <c r="P29" s="130">
        <v>15286</v>
      </c>
      <c r="Q29" s="136">
        <v>-0.14499999999999999</v>
      </c>
      <c r="R29" s="137">
        <v>-0.14399999999999999</v>
      </c>
      <c r="S29" s="137">
        <v>4.1000000000000002E-2</v>
      </c>
      <c r="T29" s="111">
        <v>6.0999999999999999E-2</v>
      </c>
    </row>
    <row r="30" spans="1:20" ht="23.1" customHeight="1" thickTop="1" thickBot="1">
      <c r="A30" s="254"/>
      <c r="B30" s="112" t="s">
        <v>107</v>
      </c>
      <c r="C30" s="113">
        <v>87549</v>
      </c>
      <c r="D30" s="114">
        <v>76552</v>
      </c>
      <c r="E30" s="115">
        <v>0.14299999999999999</v>
      </c>
      <c r="F30" s="116">
        <v>0.14399999999999999</v>
      </c>
      <c r="G30" s="116">
        <v>0.33500000000000002</v>
      </c>
      <c r="H30" s="117">
        <v>0.36399999999999999</v>
      </c>
      <c r="I30" s="113">
        <v>183401</v>
      </c>
      <c r="J30" s="114">
        <v>157175</v>
      </c>
      <c r="K30" s="115">
        <v>0.16700000000000001</v>
      </c>
      <c r="L30" s="116">
        <v>0.16700000000000001</v>
      </c>
      <c r="M30" s="116">
        <v>0.28100000000000003</v>
      </c>
      <c r="N30" s="117">
        <v>0.314</v>
      </c>
      <c r="O30" s="113">
        <v>91117</v>
      </c>
      <c r="P30" s="114">
        <v>78624</v>
      </c>
      <c r="Q30" s="115">
        <v>0.159</v>
      </c>
      <c r="R30" s="116">
        <v>0.159</v>
      </c>
      <c r="S30" s="116">
        <v>0.28299999999999997</v>
      </c>
      <c r="T30" s="117">
        <v>0.311</v>
      </c>
    </row>
    <row r="31" spans="1:20" ht="23.1" customHeight="1" thickTop="1">
      <c r="A31" s="252" t="s">
        <v>108</v>
      </c>
      <c r="B31" s="118" t="s">
        <v>109</v>
      </c>
      <c r="C31" s="119">
        <v>1246</v>
      </c>
      <c r="D31" s="120">
        <v>1350</v>
      </c>
      <c r="E31" s="133">
        <v>-7.6999999999999999E-2</v>
      </c>
      <c r="F31" s="134">
        <v>-7.6999999999999999E-2</v>
      </c>
      <c r="G31" s="134">
        <v>5.0000000000000001E-3</v>
      </c>
      <c r="H31" s="121">
        <v>6.0000000000000001E-3</v>
      </c>
      <c r="I31" s="119">
        <v>2982</v>
      </c>
      <c r="J31" s="120">
        <v>3162</v>
      </c>
      <c r="K31" s="133">
        <v>-5.7000000000000002E-2</v>
      </c>
      <c r="L31" s="134">
        <v>-5.7000000000000002E-2</v>
      </c>
      <c r="M31" s="134">
        <v>5.0000000000000001E-3</v>
      </c>
      <c r="N31" s="121">
        <v>6.0000000000000001E-3</v>
      </c>
      <c r="O31" s="119">
        <v>1378</v>
      </c>
      <c r="P31" s="120">
        <v>1417</v>
      </c>
      <c r="Q31" s="133">
        <v>-2.8000000000000001E-2</v>
      </c>
      <c r="R31" s="134">
        <v>-2.8000000000000001E-2</v>
      </c>
      <c r="S31" s="134">
        <v>4.0000000000000001E-3</v>
      </c>
      <c r="T31" s="121">
        <v>6.0000000000000001E-3</v>
      </c>
    </row>
    <row r="32" spans="1:20" ht="23.1" customHeight="1">
      <c r="A32" s="253"/>
      <c r="B32" s="122" t="s">
        <v>110</v>
      </c>
      <c r="C32" s="123">
        <v>591</v>
      </c>
      <c r="D32" s="124">
        <v>690</v>
      </c>
      <c r="E32" s="135">
        <v>-0.14399999999999999</v>
      </c>
      <c r="F32" s="127">
        <v>-0.14299999999999999</v>
      </c>
      <c r="G32" s="126">
        <v>2E-3</v>
      </c>
      <c r="H32" s="111">
        <v>3.0000000000000001E-3</v>
      </c>
      <c r="I32" s="123">
        <v>985</v>
      </c>
      <c r="J32" s="124">
        <v>1235</v>
      </c>
      <c r="K32" s="135">
        <v>-0.20300000000000001</v>
      </c>
      <c r="L32" s="127">
        <v>-0.20200000000000001</v>
      </c>
      <c r="M32" s="127">
        <v>2E-3</v>
      </c>
      <c r="N32" s="111">
        <v>2E-3</v>
      </c>
      <c r="O32" s="123">
        <v>496</v>
      </c>
      <c r="P32" s="124">
        <v>625</v>
      </c>
      <c r="Q32" s="135">
        <v>-0.20699999999999999</v>
      </c>
      <c r="R32" s="127">
        <v>-0.20599999999999999</v>
      </c>
      <c r="S32" s="127">
        <v>2E-3</v>
      </c>
      <c r="T32" s="111">
        <v>2E-3</v>
      </c>
    </row>
    <row r="33" spans="1:20" ht="23.1" customHeight="1">
      <c r="A33" s="253"/>
      <c r="B33" s="122" t="s">
        <v>111</v>
      </c>
      <c r="C33" s="123">
        <v>3413</v>
      </c>
      <c r="D33" s="124">
        <v>4589</v>
      </c>
      <c r="E33" s="135">
        <v>-0.25600000000000001</v>
      </c>
      <c r="F33" s="127">
        <v>-0.25600000000000001</v>
      </c>
      <c r="G33" s="127">
        <v>1.2999999999999999E-2</v>
      </c>
      <c r="H33" s="111">
        <v>2.1999999999999999E-2</v>
      </c>
      <c r="I33" s="123">
        <v>6867</v>
      </c>
      <c r="J33" s="124">
        <v>7818</v>
      </c>
      <c r="K33" s="135">
        <v>-0.122</v>
      </c>
      <c r="L33" s="127">
        <v>-0.122</v>
      </c>
      <c r="M33" s="127">
        <v>1.0999999999999999E-2</v>
      </c>
      <c r="N33" s="111">
        <v>1.6E-2</v>
      </c>
      <c r="O33" s="123">
        <v>3308</v>
      </c>
      <c r="P33" s="124">
        <v>3782</v>
      </c>
      <c r="Q33" s="135">
        <v>-0.126</v>
      </c>
      <c r="R33" s="127">
        <v>-0.125</v>
      </c>
      <c r="S33" s="127">
        <v>0.01</v>
      </c>
      <c r="T33" s="111">
        <v>1.4999999999999999E-2</v>
      </c>
    </row>
    <row r="34" spans="1:20" ht="23.1" customHeight="1">
      <c r="A34" s="253"/>
      <c r="B34" s="122" t="s">
        <v>112</v>
      </c>
      <c r="C34" s="123">
        <v>2170</v>
      </c>
      <c r="D34" s="124">
        <v>2174</v>
      </c>
      <c r="E34" s="125">
        <v>-2E-3</v>
      </c>
      <c r="F34" s="126">
        <v>-2E-3</v>
      </c>
      <c r="G34" s="126">
        <v>8.0000000000000002E-3</v>
      </c>
      <c r="H34" s="111">
        <v>0.01</v>
      </c>
      <c r="I34" s="123">
        <v>4770</v>
      </c>
      <c r="J34" s="124">
        <v>4335</v>
      </c>
      <c r="K34" s="125">
        <v>0.1</v>
      </c>
      <c r="L34" s="126">
        <v>0.1</v>
      </c>
      <c r="M34" s="126">
        <v>7.0000000000000001E-3</v>
      </c>
      <c r="N34" s="111">
        <v>8.9999999999999993E-3</v>
      </c>
      <c r="O34" s="123">
        <v>2250</v>
      </c>
      <c r="P34" s="124">
        <v>2068</v>
      </c>
      <c r="Q34" s="125">
        <v>8.7999999999999995E-2</v>
      </c>
      <c r="R34" s="126">
        <v>8.7999999999999995E-2</v>
      </c>
      <c r="S34" s="126">
        <v>7.0000000000000001E-3</v>
      </c>
      <c r="T34" s="111">
        <v>8.0000000000000002E-3</v>
      </c>
    </row>
    <row r="35" spans="1:20" ht="23.1" customHeight="1">
      <c r="A35" s="253"/>
      <c r="B35" s="122" t="s">
        <v>113</v>
      </c>
      <c r="C35" s="123">
        <v>2904</v>
      </c>
      <c r="D35" s="124">
        <v>2798</v>
      </c>
      <c r="E35" s="135">
        <v>3.7999999999999999E-2</v>
      </c>
      <c r="F35" s="127">
        <v>3.7999999999999999E-2</v>
      </c>
      <c r="G35" s="126">
        <v>1.0999999999999999E-2</v>
      </c>
      <c r="H35" s="111">
        <v>1.2999999999999999E-2</v>
      </c>
      <c r="I35" s="123">
        <v>6975</v>
      </c>
      <c r="J35" s="124">
        <v>6093</v>
      </c>
      <c r="K35" s="135">
        <v>0.14399999999999999</v>
      </c>
      <c r="L35" s="127">
        <v>0.14499999999999999</v>
      </c>
      <c r="M35" s="127">
        <v>1.0999999999999999E-2</v>
      </c>
      <c r="N35" s="111">
        <v>1.2E-2</v>
      </c>
      <c r="O35" s="123">
        <v>3302</v>
      </c>
      <c r="P35" s="124">
        <v>2932</v>
      </c>
      <c r="Q35" s="135">
        <v>0.126</v>
      </c>
      <c r="R35" s="127">
        <v>0.126</v>
      </c>
      <c r="S35" s="127">
        <v>0.01</v>
      </c>
      <c r="T35" s="111">
        <v>1.2E-2</v>
      </c>
    </row>
    <row r="36" spans="1:20" ht="23.1" customHeight="1">
      <c r="A36" s="253"/>
      <c r="B36" s="122" t="s">
        <v>114</v>
      </c>
      <c r="C36" s="123">
        <v>5719</v>
      </c>
      <c r="D36" s="124">
        <v>5730</v>
      </c>
      <c r="E36" s="135">
        <v>-2E-3</v>
      </c>
      <c r="F36" s="127">
        <v>-2E-3</v>
      </c>
      <c r="G36" s="127">
        <v>2.1999999999999999E-2</v>
      </c>
      <c r="H36" s="111">
        <v>2.7E-2</v>
      </c>
      <c r="I36" s="123">
        <v>15519</v>
      </c>
      <c r="J36" s="124">
        <v>14314</v>
      </c>
      <c r="K36" s="135">
        <v>8.4000000000000005E-2</v>
      </c>
      <c r="L36" s="127">
        <v>8.4000000000000005E-2</v>
      </c>
      <c r="M36" s="127">
        <v>2.4E-2</v>
      </c>
      <c r="N36" s="111">
        <v>2.9000000000000001E-2</v>
      </c>
      <c r="O36" s="123">
        <v>7411</v>
      </c>
      <c r="P36" s="124">
        <v>6710</v>
      </c>
      <c r="Q36" s="135">
        <v>0.104</v>
      </c>
      <c r="R36" s="127">
        <v>0.104</v>
      </c>
      <c r="S36" s="127">
        <v>2.3E-2</v>
      </c>
      <c r="T36" s="111">
        <v>2.7E-2</v>
      </c>
    </row>
    <row r="37" spans="1:20" ht="23.1" customHeight="1">
      <c r="A37" s="253"/>
      <c r="B37" s="106" t="s">
        <v>115</v>
      </c>
      <c r="C37" s="123">
        <v>2137</v>
      </c>
      <c r="D37" s="124">
        <v>1426</v>
      </c>
      <c r="E37" s="135">
        <v>0.498</v>
      </c>
      <c r="F37" s="127">
        <v>0.499</v>
      </c>
      <c r="G37" s="126">
        <v>8.0000000000000002E-3</v>
      </c>
      <c r="H37" s="111">
        <v>7.0000000000000001E-3</v>
      </c>
      <c r="I37" s="123">
        <v>5548</v>
      </c>
      <c r="J37" s="124">
        <v>3648</v>
      </c>
      <c r="K37" s="135">
        <v>0.52</v>
      </c>
      <c r="L37" s="127">
        <v>0.52100000000000002</v>
      </c>
      <c r="M37" s="126">
        <v>8.0000000000000002E-3</v>
      </c>
      <c r="N37" s="111">
        <v>7.0000000000000001E-3</v>
      </c>
      <c r="O37" s="123">
        <v>2629</v>
      </c>
      <c r="P37" s="124">
        <v>1794</v>
      </c>
      <c r="Q37" s="135">
        <v>0.46500000000000002</v>
      </c>
      <c r="R37" s="127">
        <v>0.46500000000000002</v>
      </c>
      <c r="S37" s="126">
        <v>8.0000000000000002E-3</v>
      </c>
      <c r="T37" s="111">
        <v>7.0000000000000001E-3</v>
      </c>
    </row>
    <row r="38" spans="1:20" ht="23.1" customHeight="1" thickBot="1">
      <c r="A38" s="253"/>
      <c r="B38" s="106" t="s">
        <v>88</v>
      </c>
      <c r="C38" s="129">
        <v>1770</v>
      </c>
      <c r="D38" s="130">
        <v>950</v>
      </c>
      <c r="E38" s="136">
        <v>0.86299999999999999</v>
      </c>
      <c r="F38" s="137">
        <v>0.86299999999999999</v>
      </c>
      <c r="G38" s="137">
        <v>7.0000000000000001E-3</v>
      </c>
      <c r="H38" s="111">
        <v>5.0000000000000001E-3</v>
      </c>
      <c r="I38" s="129">
        <v>3639</v>
      </c>
      <c r="J38" s="130">
        <v>2383</v>
      </c>
      <c r="K38" s="136">
        <v>0.52700000000000002</v>
      </c>
      <c r="L38" s="137">
        <v>0.52700000000000002</v>
      </c>
      <c r="M38" s="137">
        <v>6.0000000000000001E-3</v>
      </c>
      <c r="N38" s="111">
        <v>5.0000000000000001E-3</v>
      </c>
      <c r="O38" s="129">
        <v>1908</v>
      </c>
      <c r="P38" s="130">
        <v>1304</v>
      </c>
      <c r="Q38" s="136">
        <v>0.46300000000000002</v>
      </c>
      <c r="R38" s="137">
        <v>0.46300000000000002</v>
      </c>
      <c r="S38" s="137">
        <v>6.0000000000000001E-3</v>
      </c>
      <c r="T38" s="111">
        <v>5.0000000000000001E-3</v>
      </c>
    </row>
    <row r="39" spans="1:20" ht="23.1" customHeight="1" thickTop="1" thickBot="1">
      <c r="A39" s="254"/>
      <c r="B39" s="112" t="s">
        <v>116</v>
      </c>
      <c r="C39" s="113">
        <v>19950</v>
      </c>
      <c r="D39" s="114">
        <v>19707</v>
      </c>
      <c r="E39" s="116">
        <v>1.2E-2</v>
      </c>
      <c r="F39" s="116">
        <v>1.2E-2</v>
      </c>
      <c r="G39" s="116">
        <v>7.5999999999999998E-2</v>
      </c>
      <c r="H39" s="117">
        <v>9.4E-2</v>
      </c>
      <c r="I39" s="113">
        <v>47285</v>
      </c>
      <c r="J39" s="114">
        <v>42988</v>
      </c>
      <c r="K39" s="116">
        <v>0.1</v>
      </c>
      <c r="L39" s="116">
        <v>0.1</v>
      </c>
      <c r="M39" s="116">
        <v>7.1999999999999995E-2</v>
      </c>
      <c r="N39" s="117">
        <v>8.5999999999999993E-2</v>
      </c>
      <c r="O39" s="113">
        <v>22682</v>
      </c>
      <c r="P39" s="114">
        <v>20632</v>
      </c>
      <c r="Q39" s="116">
        <v>9.9000000000000005E-2</v>
      </c>
      <c r="R39" s="116">
        <v>9.9000000000000005E-2</v>
      </c>
      <c r="S39" s="116">
        <v>7.0999999999999994E-2</v>
      </c>
      <c r="T39" s="117">
        <v>8.2000000000000003E-2</v>
      </c>
    </row>
    <row r="40" spans="1:20" ht="23.1" customHeight="1" thickTop="1">
      <c r="A40" s="252" t="s">
        <v>117</v>
      </c>
      <c r="B40" s="118" t="s">
        <v>118</v>
      </c>
      <c r="C40" s="119">
        <v>3769</v>
      </c>
      <c r="D40" s="120">
        <v>1767</v>
      </c>
      <c r="E40" s="138">
        <v>1.1319999999999999</v>
      </c>
      <c r="F40" s="139">
        <v>1.133</v>
      </c>
      <c r="G40" s="139">
        <v>1.4E-2</v>
      </c>
      <c r="H40" s="121">
        <v>8.0000000000000002E-3</v>
      </c>
      <c r="I40" s="119">
        <v>10202</v>
      </c>
      <c r="J40" s="120">
        <v>4640</v>
      </c>
      <c r="K40" s="138">
        <v>1.198</v>
      </c>
      <c r="L40" s="139">
        <v>1.1990000000000001</v>
      </c>
      <c r="M40" s="139">
        <v>1.6E-2</v>
      </c>
      <c r="N40" s="121">
        <v>8.9999999999999993E-3</v>
      </c>
      <c r="O40" s="119">
        <v>4770</v>
      </c>
      <c r="P40" s="120">
        <v>2277</v>
      </c>
      <c r="Q40" s="138">
        <v>1.0940000000000001</v>
      </c>
      <c r="R40" s="139">
        <v>1.095</v>
      </c>
      <c r="S40" s="139">
        <v>1.4999999999999999E-2</v>
      </c>
      <c r="T40" s="121">
        <v>8.9999999999999993E-3</v>
      </c>
    </row>
    <row r="41" spans="1:20" ht="23.1" customHeight="1">
      <c r="A41" s="253"/>
      <c r="B41" s="122" t="s">
        <v>119</v>
      </c>
      <c r="C41" s="123">
        <v>33</v>
      </c>
      <c r="D41" s="124">
        <v>42</v>
      </c>
      <c r="E41" s="125">
        <v>-0.214</v>
      </c>
      <c r="F41" s="126">
        <v>-0.214</v>
      </c>
      <c r="G41" s="126">
        <v>0</v>
      </c>
      <c r="H41" s="111">
        <v>0</v>
      </c>
      <c r="I41" s="123">
        <v>80</v>
      </c>
      <c r="J41" s="174">
        <v>153</v>
      </c>
      <c r="K41" s="125">
        <v>-0.47699999999999998</v>
      </c>
      <c r="L41" s="126">
        <v>-0.47699999999999998</v>
      </c>
      <c r="M41" s="126">
        <v>0</v>
      </c>
      <c r="N41" s="111">
        <v>0</v>
      </c>
      <c r="O41" s="123">
        <v>35</v>
      </c>
      <c r="P41" s="124">
        <v>73</v>
      </c>
      <c r="Q41" s="125">
        <v>-0.52100000000000002</v>
      </c>
      <c r="R41" s="126">
        <v>-0.52100000000000002</v>
      </c>
      <c r="S41" s="126">
        <v>0</v>
      </c>
      <c r="T41" s="111">
        <v>0</v>
      </c>
    </row>
    <row r="42" spans="1:20" ht="23.1" customHeight="1">
      <c r="A42" s="253"/>
      <c r="B42" s="140" t="s">
        <v>120</v>
      </c>
      <c r="C42" s="123">
        <v>507</v>
      </c>
      <c r="D42" s="124">
        <v>302</v>
      </c>
      <c r="E42" s="125">
        <v>0.67800000000000005</v>
      </c>
      <c r="F42" s="126">
        <v>0.67900000000000005</v>
      </c>
      <c r="G42" s="126">
        <v>2E-3</v>
      </c>
      <c r="H42" s="111">
        <v>1E-3</v>
      </c>
      <c r="I42" s="123">
        <v>1315</v>
      </c>
      <c r="J42" s="124">
        <v>670</v>
      </c>
      <c r="K42" s="125">
        <v>0.96199999999999997</v>
      </c>
      <c r="L42" s="126">
        <v>0.96299999999999997</v>
      </c>
      <c r="M42" s="126">
        <v>2E-3</v>
      </c>
      <c r="N42" s="111">
        <v>1E-3</v>
      </c>
      <c r="O42" s="123">
        <v>597</v>
      </c>
      <c r="P42" s="124">
        <v>333</v>
      </c>
      <c r="Q42" s="125">
        <v>0.79200000000000004</v>
      </c>
      <c r="R42" s="126">
        <v>0.79300000000000004</v>
      </c>
      <c r="S42" s="126">
        <v>2E-3</v>
      </c>
      <c r="T42" s="111">
        <v>1E-3</v>
      </c>
    </row>
    <row r="43" spans="1:20" ht="23.1" customHeight="1">
      <c r="A43" s="253"/>
      <c r="B43" s="122" t="s">
        <v>121</v>
      </c>
      <c r="C43" s="123">
        <v>323</v>
      </c>
      <c r="D43" s="124">
        <v>229</v>
      </c>
      <c r="E43" s="125">
        <v>0.41</v>
      </c>
      <c r="F43" s="126">
        <v>0.41</v>
      </c>
      <c r="G43" s="126">
        <v>1E-3</v>
      </c>
      <c r="H43" s="111">
        <v>1E-3</v>
      </c>
      <c r="I43" s="123">
        <v>843</v>
      </c>
      <c r="J43" s="124">
        <v>588</v>
      </c>
      <c r="K43" s="125">
        <v>0.433</v>
      </c>
      <c r="L43" s="126">
        <v>0.434</v>
      </c>
      <c r="M43" s="126">
        <v>1E-3</v>
      </c>
      <c r="N43" s="111">
        <v>1E-3</v>
      </c>
      <c r="O43" s="123">
        <v>348</v>
      </c>
      <c r="P43" s="124">
        <v>312</v>
      </c>
      <c r="Q43" s="125">
        <v>0.115</v>
      </c>
      <c r="R43" s="126">
        <v>0.115</v>
      </c>
      <c r="S43" s="126">
        <v>1E-3</v>
      </c>
      <c r="T43" s="111">
        <v>1E-3</v>
      </c>
    </row>
    <row r="44" spans="1:20" ht="23.1" customHeight="1">
      <c r="A44" s="253"/>
      <c r="B44" s="122" t="s">
        <v>122</v>
      </c>
      <c r="C44" s="123">
        <v>318</v>
      </c>
      <c r="D44" s="124">
        <v>235</v>
      </c>
      <c r="E44" s="125">
        <v>0.35299999999999998</v>
      </c>
      <c r="F44" s="126">
        <v>0.35299999999999998</v>
      </c>
      <c r="G44" s="126">
        <v>1E-3</v>
      </c>
      <c r="H44" s="111">
        <v>1E-3</v>
      </c>
      <c r="I44" s="123">
        <v>770</v>
      </c>
      <c r="J44" s="124">
        <v>569</v>
      </c>
      <c r="K44" s="125">
        <v>0.35299999999999998</v>
      </c>
      <c r="L44" s="126">
        <v>0.35299999999999998</v>
      </c>
      <c r="M44" s="126">
        <v>1E-3</v>
      </c>
      <c r="N44" s="111">
        <v>1E-3</v>
      </c>
      <c r="O44" s="123">
        <v>404</v>
      </c>
      <c r="P44" s="124">
        <v>312</v>
      </c>
      <c r="Q44" s="125">
        <v>0.29499999999999998</v>
      </c>
      <c r="R44" s="126">
        <v>0.29499999999999998</v>
      </c>
      <c r="S44" s="126">
        <v>1E-3</v>
      </c>
      <c r="T44" s="111">
        <v>1E-3</v>
      </c>
    </row>
    <row r="45" spans="1:20" ht="23.1" customHeight="1" thickBot="1">
      <c r="A45" s="253"/>
      <c r="B45" s="141" t="s">
        <v>88</v>
      </c>
      <c r="C45" s="129">
        <v>884</v>
      </c>
      <c r="D45" s="130">
        <v>556</v>
      </c>
      <c r="E45" s="175">
        <v>0.59</v>
      </c>
      <c r="F45" s="176">
        <v>0.59</v>
      </c>
      <c r="G45" s="176">
        <v>3.0000000000000001E-3</v>
      </c>
      <c r="H45" s="111">
        <v>3.0000000000000001E-3</v>
      </c>
      <c r="I45" s="129">
        <v>2966</v>
      </c>
      <c r="J45" s="130">
        <v>1503</v>
      </c>
      <c r="K45" s="142">
        <v>0.97299999999999998</v>
      </c>
      <c r="L45" s="137">
        <v>0.97299999999999998</v>
      </c>
      <c r="M45" s="137">
        <v>5.0000000000000001E-3</v>
      </c>
      <c r="N45" s="111">
        <v>3.0000000000000001E-3</v>
      </c>
      <c r="O45" s="129">
        <v>1518</v>
      </c>
      <c r="P45" s="130">
        <v>809</v>
      </c>
      <c r="Q45" s="142">
        <v>0.876</v>
      </c>
      <c r="R45" s="137">
        <v>0.876</v>
      </c>
      <c r="S45" s="137">
        <v>5.0000000000000001E-3</v>
      </c>
      <c r="T45" s="111">
        <v>3.0000000000000001E-3</v>
      </c>
    </row>
    <row r="46" spans="1:20" ht="23.1" customHeight="1" thickTop="1" thickBot="1">
      <c r="A46" s="254"/>
      <c r="B46" s="112" t="s">
        <v>123</v>
      </c>
      <c r="C46" s="113">
        <v>5834</v>
      </c>
      <c r="D46" s="114">
        <v>3131</v>
      </c>
      <c r="E46" s="145">
        <v>0.86299999999999999</v>
      </c>
      <c r="F46" s="145">
        <v>0.86299999999999999</v>
      </c>
      <c r="G46" s="116">
        <v>2.1999999999999999E-2</v>
      </c>
      <c r="H46" s="117">
        <v>1.4999999999999999E-2</v>
      </c>
      <c r="I46" s="113">
        <v>16176</v>
      </c>
      <c r="J46" s="114">
        <v>8123</v>
      </c>
      <c r="K46" s="116">
        <v>0.99099999999999999</v>
      </c>
      <c r="L46" s="116">
        <v>0.99099999999999999</v>
      </c>
      <c r="M46" s="116">
        <v>2.5000000000000001E-2</v>
      </c>
      <c r="N46" s="117">
        <v>1.6E-2</v>
      </c>
      <c r="O46" s="113">
        <v>7672</v>
      </c>
      <c r="P46" s="114">
        <v>4116</v>
      </c>
      <c r="Q46" s="116">
        <v>0.86299999999999999</v>
      </c>
      <c r="R46" s="116">
        <v>0.86399999999999999</v>
      </c>
      <c r="S46" s="116">
        <v>2.4E-2</v>
      </c>
      <c r="T46" s="117">
        <v>1.6E-2</v>
      </c>
    </row>
    <row r="47" spans="1:20" ht="23.1" customHeight="1" thickTop="1">
      <c r="A47" s="252" t="s">
        <v>124</v>
      </c>
      <c r="B47" s="118" t="s">
        <v>125</v>
      </c>
      <c r="C47" s="119">
        <v>15179</v>
      </c>
      <c r="D47" s="120">
        <v>10417</v>
      </c>
      <c r="E47" s="188">
        <v>0.45700000000000002</v>
      </c>
      <c r="F47" s="188">
        <v>0.45700000000000002</v>
      </c>
      <c r="G47" s="134">
        <v>5.8000000000000003E-2</v>
      </c>
      <c r="H47" s="143">
        <v>0.05</v>
      </c>
      <c r="I47" s="119">
        <v>42619</v>
      </c>
      <c r="J47" s="120">
        <v>28732</v>
      </c>
      <c r="K47" s="134">
        <v>0.48299999999999998</v>
      </c>
      <c r="L47" s="134">
        <v>0.48299999999999998</v>
      </c>
      <c r="M47" s="134">
        <v>6.5000000000000002E-2</v>
      </c>
      <c r="N47" s="143">
        <v>5.7000000000000002E-2</v>
      </c>
      <c r="O47" s="119">
        <v>20984</v>
      </c>
      <c r="P47" s="120">
        <v>14337</v>
      </c>
      <c r="Q47" s="134">
        <v>0.46300000000000002</v>
      </c>
      <c r="R47" s="134">
        <v>0.46400000000000002</v>
      </c>
      <c r="S47" s="134">
        <v>6.5000000000000002E-2</v>
      </c>
      <c r="T47" s="143">
        <v>5.7000000000000002E-2</v>
      </c>
    </row>
    <row r="48" spans="1:20" ht="23.1" customHeight="1">
      <c r="A48" s="253"/>
      <c r="B48" s="141" t="s">
        <v>126</v>
      </c>
      <c r="C48" s="123">
        <v>1628</v>
      </c>
      <c r="D48" s="124">
        <v>1146</v>
      </c>
      <c r="E48" s="125">
        <v>0.42</v>
      </c>
      <c r="F48" s="126">
        <v>0.42099999999999999</v>
      </c>
      <c r="G48" s="126">
        <v>6.0000000000000001E-3</v>
      </c>
      <c r="H48" s="111">
        <v>5.0000000000000001E-3</v>
      </c>
      <c r="I48" s="123">
        <v>4244</v>
      </c>
      <c r="J48" s="124">
        <v>3120</v>
      </c>
      <c r="K48" s="125">
        <v>0.36</v>
      </c>
      <c r="L48" s="126">
        <v>0.36</v>
      </c>
      <c r="M48" s="126">
        <v>6.0000000000000001E-3</v>
      </c>
      <c r="N48" s="111">
        <v>6.0000000000000001E-3</v>
      </c>
      <c r="O48" s="123">
        <v>2036</v>
      </c>
      <c r="P48" s="124">
        <v>1512</v>
      </c>
      <c r="Q48" s="125">
        <v>0.34599999999999997</v>
      </c>
      <c r="R48" s="126">
        <v>0.34699999999999998</v>
      </c>
      <c r="S48" s="126">
        <v>6.0000000000000001E-3</v>
      </c>
      <c r="T48" s="111">
        <v>6.0000000000000001E-3</v>
      </c>
    </row>
    <row r="49" spans="1:20" ht="23.1" customHeight="1" thickBot="1">
      <c r="A49" s="253"/>
      <c r="B49" s="106" t="s">
        <v>88</v>
      </c>
      <c r="C49" s="129">
        <v>80</v>
      </c>
      <c r="D49" s="130">
        <v>164</v>
      </c>
      <c r="E49" s="175">
        <v>-0.51200000000000001</v>
      </c>
      <c r="F49" s="176">
        <v>-0.51200000000000001</v>
      </c>
      <c r="G49" s="176">
        <v>0</v>
      </c>
      <c r="H49" s="111">
        <v>1E-3</v>
      </c>
      <c r="I49" s="129">
        <v>189</v>
      </c>
      <c r="J49" s="130">
        <v>372</v>
      </c>
      <c r="K49" s="175">
        <v>-0.49199999999999999</v>
      </c>
      <c r="L49" s="176">
        <v>-0.49199999999999999</v>
      </c>
      <c r="M49" s="176">
        <v>0</v>
      </c>
      <c r="N49" s="111">
        <v>1E-3</v>
      </c>
      <c r="O49" s="129">
        <v>92</v>
      </c>
      <c r="P49" s="130">
        <v>226</v>
      </c>
      <c r="Q49" s="175">
        <v>-0.59299999999999997</v>
      </c>
      <c r="R49" s="176">
        <v>-0.59299999999999997</v>
      </c>
      <c r="S49" s="176">
        <v>0</v>
      </c>
      <c r="T49" s="111">
        <v>1E-3</v>
      </c>
    </row>
    <row r="50" spans="1:20" ht="23.1" customHeight="1" thickTop="1" thickBot="1">
      <c r="A50" s="254"/>
      <c r="B50" s="112" t="s">
        <v>127</v>
      </c>
      <c r="C50" s="113">
        <v>16887</v>
      </c>
      <c r="D50" s="114">
        <v>11727</v>
      </c>
      <c r="E50" s="116">
        <v>0.44</v>
      </c>
      <c r="F50" s="116">
        <v>0.44</v>
      </c>
      <c r="G50" s="116">
        <v>6.5000000000000002E-2</v>
      </c>
      <c r="H50" s="117">
        <v>5.6000000000000001E-2</v>
      </c>
      <c r="I50" s="113">
        <v>47052</v>
      </c>
      <c r="J50" s="114">
        <v>32224</v>
      </c>
      <c r="K50" s="116">
        <v>0.46</v>
      </c>
      <c r="L50" s="116">
        <v>0.46</v>
      </c>
      <c r="M50" s="116">
        <v>7.1999999999999995E-2</v>
      </c>
      <c r="N50" s="117">
        <v>6.4000000000000001E-2</v>
      </c>
      <c r="O50" s="113">
        <v>23112</v>
      </c>
      <c r="P50" s="114">
        <v>16075</v>
      </c>
      <c r="Q50" s="116">
        <v>0.437</v>
      </c>
      <c r="R50" s="116">
        <v>0.438</v>
      </c>
      <c r="S50" s="116">
        <v>7.1999999999999995E-2</v>
      </c>
      <c r="T50" s="117">
        <v>6.4000000000000001E-2</v>
      </c>
    </row>
    <row r="51" spans="1:20" ht="23.1" customHeight="1" thickTop="1" thickBot="1">
      <c r="A51" s="207" t="s">
        <v>128</v>
      </c>
      <c r="B51" s="208"/>
      <c r="C51" s="146">
        <v>258</v>
      </c>
      <c r="D51" s="147">
        <v>396</v>
      </c>
      <c r="E51" s="148">
        <v>-0.34899999999999998</v>
      </c>
      <c r="F51" s="149">
        <v>-0.34799999999999998</v>
      </c>
      <c r="G51" s="189">
        <v>1E-3</v>
      </c>
      <c r="H51" s="150">
        <v>2E-3</v>
      </c>
      <c r="I51" s="146">
        <v>733</v>
      </c>
      <c r="J51" s="147">
        <v>1192</v>
      </c>
      <c r="K51" s="148">
        <v>-0.38500000000000001</v>
      </c>
      <c r="L51" s="149">
        <v>-0.38500000000000001</v>
      </c>
      <c r="M51" s="149">
        <v>1E-3</v>
      </c>
      <c r="N51" s="150">
        <v>2E-3</v>
      </c>
      <c r="O51" s="146">
        <v>422</v>
      </c>
      <c r="P51" s="147">
        <v>750</v>
      </c>
      <c r="Q51" s="148">
        <v>-0.437</v>
      </c>
      <c r="R51" s="149">
        <v>-0.437</v>
      </c>
      <c r="S51" s="149">
        <v>1E-3</v>
      </c>
      <c r="T51" s="150">
        <v>3.0000000000000001E-3</v>
      </c>
    </row>
    <row r="52" spans="1:20" ht="23.1" customHeight="1" thickTop="1" thickBot="1">
      <c r="A52" s="207" t="s">
        <v>129</v>
      </c>
      <c r="B52" s="208"/>
      <c r="C52" s="146">
        <v>5141</v>
      </c>
      <c r="D52" s="147">
        <v>3576</v>
      </c>
      <c r="E52" s="148">
        <v>0.437</v>
      </c>
      <c r="F52" s="151">
        <v>0.438</v>
      </c>
      <c r="G52" s="151">
        <v>0.02</v>
      </c>
      <c r="H52" s="121">
        <v>1.7000000000000001E-2</v>
      </c>
      <c r="I52" s="146">
        <v>13750</v>
      </c>
      <c r="J52" s="147">
        <v>9345</v>
      </c>
      <c r="K52" s="148">
        <v>0.47099999999999997</v>
      </c>
      <c r="L52" s="151">
        <v>0.47099999999999997</v>
      </c>
      <c r="M52" s="151">
        <v>2.1000000000000001E-2</v>
      </c>
      <c r="N52" s="121">
        <v>1.9E-2</v>
      </c>
      <c r="O52" s="146">
        <v>6824</v>
      </c>
      <c r="P52" s="147">
        <v>4960</v>
      </c>
      <c r="Q52" s="148">
        <v>0.375</v>
      </c>
      <c r="R52" s="151">
        <v>0.376</v>
      </c>
      <c r="S52" s="151">
        <v>2.1000000000000001E-2</v>
      </c>
      <c r="T52" s="121">
        <v>0.02</v>
      </c>
    </row>
    <row r="53" spans="1:20" ht="23.1" customHeight="1" thickTop="1" thickBot="1">
      <c r="A53" s="207" t="s">
        <v>130</v>
      </c>
      <c r="B53" s="208"/>
      <c r="C53" s="113">
        <v>261110</v>
      </c>
      <c r="D53" s="114">
        <v>210101</v>
      </c>
      <c r="E53" s="115">
        <v>0.24199999999999999</v>
      </c>
      <c r="F53" s="116">
        <v>0.24299999999999999</v>
      </c>
      <c r="G53" s="152"/>
      <c r="H53" s="152"/>
      <c r="I53" s="113">
        <v>653000</v>
      </c>
      <c r="J53" s="114">
        <v>500723</v>
      </c>
      <c r="K53" s="115">
        <v>0.30399999999999999</v>
      </c>
      <c r="L53" s="116">
        <v>0.30399999999999999</v>
      </c>
      <c r="M53" s="152"/>
      <c r="N53" s="152"/>
      <c r="O53" s="113">
        <v>321545</v>
      </c>
      <c r="P53" s="114">
        <v>252462</v>
      </c>
      <c r="Q53" s="115">
        <v>0.27300000000000002</v>
      </c>
      <c r="R53" s="116">
        <v>0.27400000000000002</v>
      </c>
      <c r="S53" s="152"/>
      <c r="T53" s="185"/>
    </row>
    <row r="54" spans="1:20" ht="23.1" customHeight="1" thickTop="1" thickBot="1">
      <c r="A54" s="209" t="s">
        <v>131</v>
      </c>
      <c r="B54" s="210"/>
      <c r="C54" s="153">
        <v>223838</v>
      </c>
      <c r="D54" s="154">
        <v>249197</v>
      </c>
      <c r="E54" s="155">
        <v>-0.10199999999999999</v>
      </c>
      <c r="F54" s="156">
        <v>-0.10199999999999999</v>
      </c>
      <c r="G54" s="157"/>
      <c r="H54" s="158"/>
      <c r="I54" s="153">
        <v>339653</v>
      </c>
      <c r="J54" s="154">
        <v>386025</v>
      </c>
      <c r="K54" s="155">
        <v>-0.12</v>
      </c>
      <c r="L54" s="156">
        <v>-0.12</v>
      </c>
      <c r="M54" s="157"/>
      <c r="N54" s="158"/>
      <c r="O54" s="153">
        <v>196248</v>
      </c>
      <c r="P54" s="154">
        <v>230630</v>
      </c>
      <c r="Q54" s="155">
        <v>-0.14899999999999999</v>
      </c>
      <c r="R54" s="156">
        <v>-0.14899999999999999</v>
      </c>
      <c r="S54" s="157"/>
      <c r="T54" s="186"/>
    </row>
    <row r="55" spans="1:20" s="5" customFormat="1" ht="23.1" customHeight="1" thickBot="1">
      <c r="A55" s="211" t="s">
        <v>132</v>
      </c>
      <c r="B55" s="212"/>
      <c r="C55" s="159">
        <v>484948</v>
      </c>
      <c r="D55" s="160">
        <v>459298</v>
      </c>
      <c r="E55" s="161">
        <v>5.6000000000000001E-2</v>
      </c>
      <c r="F55" s="162">
        <v>5.6000000000000001E-2</v>
      </c>
      <c r="G55" s="163"/>
      <c r="H55" s="164"/>
      <c r="I55" s="159">
        <v>992653</v>
      </c>
      <c r="J55" s="160">
        <v>886748</v>
      </c>
      <c r="K55" s="161">
        <v>0.11899999999999999</v>
      </c>
      <c r="L55" s="162">
        <v>0.11899999999999999</v>
      </c>
      <c r="M55" s="162"/>
      <c r="N55" s="177"/>
      <c r="O55" s="159">
        <v>517793</v>
      </c>
      <c r="P55" s="160">
        <v>483092</v>
      </c>
      <c r="Q55" s="161">
        <v>7.1999999999999995E-2</v>
      </c>
      <c r="R55" s="162">
        <v>7.1999999999999995E-2</v>
      </c>
      <c r="S55" s="163"/>
      <c r="T55" s="164"/>
    </row>
    <row r="56" spans="1:20" s="5" customFormat="1" ht="18.75" customHeight="1" thickBot="1">
      <c r="A56" s="165"/>
      <c r="B56" s="166"/>
      <c r="C56" s="167"/>
      <c r="D56" s="168"/>
      <c r="E56" s="169"/>
      <c r="F56" s="170"/>
      <c r="G56" s="171"/>
      <c r="H56" s="172"/>
      <c r="I56" s="178"/>
      <c r="J56" s="178"/>
      <c r="K56" s="179"/>
      <c r="L56" s="179"/>
      <c r="M56" s="172"/>
      <c r="N56" s="172"/>
      <c r="O56" s="178"/>
      <c r="P56" s="178"/>
      <c r="Q56" s="179"/>
      <c r="R56" s="179"/>
      <c r="S56" s="172"/>
      <c r="T56" s="172"/>
    </row>
    <row r="57" spans="1:20" s="5" customFormat="1" ht="27" customHeight="1" thickBot="1">
      <c r="A57" s="213"/>
      <c r="B57" s="214"/>
      <c r="C57" s="215">
        <v>2024</v>
      </c>
      <c r="D57" s="216"/>
      <c r="E57" s="217"/>
      <c r="F57" s="218">
        <v>2023</v>
      </c>
      <c r="G57" s="219"/>
      <c r="H57" s="220"/>
      <c r="I57" s="218" t="s">
        <v>133</v>
      </c>
      <c r="J57" s="221"/>
      <c r="K57" s="261" t="s">
        <v>73</v>
      </c>
      <c r="L57" s="262"/>
      <c r="M57" s="262"/>
      <c r="N57" s="262"/>
      <c r="O57" s="262"/>
      <c r="P57" s="262"/>
      <c r="Q57" s="262"/>
      <c r="R57" s="262"/>
      <c r="S57" s="262"/>
      <c r="T57" s="262"/>
    </row>
    <row r="58" spans="1:20" s="5" customFormat="1" ht="27" customHeight="1">
      <c r="A58" s="222" t="s">
        <v>134</v>
      </c>
      <c r="B58" s="223"/>
      <c r="C58" s="224">
        <v>583088</v>
      </c>
      <c r="D58" s="225"/>
      <c r="E58" s="226"/>
      <c r="F58" s="227">
        <v>582939</v>
      </c>
      <c r="G58" s="225"/>
      <c r="H58" s="225"/>
      <c r="I58" s="228">
        <v>0</v>
      </c>
      <c r="J58" s="229"/>
      <c r="K58" s="261"/>
      <c r="L58" s="262"/>
      <c r="M58" s="262"/>
      <c r="N58" s="262"/>
      <c r="O58" s="262"/>
      <c r="P58" s="262"/>
      <c r="Q58" s="262"/>
      <c r="R58" s="262"/>
      <c r="S58" s="262"/>
      <c r="T58" s="262"/>
    </row>
    <row r="59" spans="1:20" s="5" customFormat="1" ht="27" customHeight="1">
      <c r="A59" s="230" t="s">
        <v>135</v>
      </c>
      <c r="B59" s="231"/>
      <c r="C59" s="232">
        <v>517793</v>
      </c>
      <c r="D59" s="233"/>
      <c r="E59" s="234"/>
      <c r="F59" s="235">
        <v>483092</v>
      </c>
      <c r="G59" s="233"/>
      <c r="H59" s="233"/>
      <c r="I59" s="236">
        <v>7.1999999999999995E-2</v>
      </c>
      <c r="J59" s="237"/>
      <c r="K59" s="261"/>
      <c r="L59" s="262"/>
      <c r="M59" s="262"/>
      <c r="N59" s="262"/>
      <c r="O59" s="262"/>
      <c r="P59" s="262"/>
      <c r="Q59" s="262"/>
      <c r="R59" s="262"/>
      <c r="S59" s="262"/>
      <c r="T59" s="262"/>
    </row>
    <row r="60" spans="1:20" s="5" customFormat="1" ht="27" customHeight="1">
      <c r="A60" s="230" t="s">
        <v>61</v>
      </c>
      <c r="B60" s="231"/>
      <c r="C60" s="238">
        <v>0.88800000000000001</v>
      </c>
      <c r="D60" s="239"/>
      <c r="E60" s="240"/>
      <c r="F60" s="241">
        <v>0.82899999999999996</v>
      </c>
      <c r="G60" s="239"/>
      <c r="H60" s="239"/>
      <c r="I60" s="242" t="s">
        <v>203</v>
      </c>
      <c r="J60" s="243"/>
      <c r="K60" s="180" t="s">
        <v>199</v>
      </c>
      <c r="L60" s="181"/>
      <c r="M60" s="181"/>
      <c r="N60" s="180"/>
      <c r="O60" s="182"/>
      <c r="P60" s="182"/>
      <c r="Q60" s="181"/>
      <c r="R60" s="181"/>
      <c r="S60" s="181"/>
      <c r="T60" s="187"/>
    </row>
    <row r="61" spans="1:20" s="5" customFormat="1" ht="33" customHeight="1">
      <c r="A61" s="244" t="s">
        <v>74</v>
      </c>
      <c r="B61" s="245"/>
      <c r="C61" s="246">
        <f>I53/I55</f>
        <v>0.65783309978411386</v>
      </c>
      <c r="D61" s="246"/>
      <c r="E61" s="247"/>
      <c r="F61" s="248">
        <f>J53/J55</f>
        <v>0.56467339086189083</v>
      </c>
      <c r="G61" s="249"/>
      <c r="H61" s="247"/>
      <c r="I61" s="242" t="s">
        <v>187</v>
      </c>
      <c r="J61" s="243"/>
      <c r="K61" s="180" t="s">
        <v>200</v>
      </c>
      <c r="L61" s="3"/>
      <c r="M61" s="183"/>
      <c r="O61" s="180"/>
      <c r="P61" s="182"/>
      <c r="Q61" s="181"/>
      <c r="R61" s="181"/>
      <c r="S61" s="181"/>
      <c r="T61" s="181"/>
    </row>
    <row r="62" spans="1:20" s="5" customFormat="1" ht="33" customHeight="1" thickBot="1">
      <c r="A62" s="250" t="s">
        <v>75</v>
      </c>
      <c r="B62" s="251"/>
      <c r="C62" s="246">
        <f>O53/O55</f>
        <v>0.62099140003823927</v>
      </c>
      <c r="D62" s="246"/>
      <c r="E62" s="247"/>
      <c r="F62" s="248">
        <f>P53/P55</f>
        <v>0.52259611005771156</v>
      </c>
      <c r="G62" s="249"/>
      <c r="H62" s="247"/>
      <c r="I62" s="242" t="s">
        <v>201</v>
      </c>
      <c r="J62" s="243"/>
      <c r="K62" s="180"/>
      <c r="L62" s="3"/>
      <c r="M62" s="183"/>
      <c r="O62" s="180"/>
      <c r="P62" s="182"/>
      <c r="Q62" s="181"/>
      <c r="R62" s="181"/>
      <c r="S62" s="181"/>
      <c r="T62" s="181"/>
    </row>
    <row r="63" spans="1:20" s="5" customFormat="1" ht="26.25" customHeight="1" thickBot="1">
      <c r="A63" s="255" t="s">
        <v>136</v>
      </c>
      <c r="B63" s="256"/>
      <c r="C63" s="256"/>
      <c r="D63" s="257"/>
      <c r="E63" s="270" t="s">
        <v>62</v>
      </c>
      <c r="F63" s="271"/>
      <c r="G63" s="272" t="s">
        <v>63</v>
      </c>
      <c r="H63" s="271"/>
      <c r="I63" s="272" t="s">
        <v>64</v>
      </c>
      <c r="J63" s="273"/>
      <c r="K63" s="184"/>
      <c r="L63" s="181"/>
      <c r="M63" s="181"/>
      <c r="N63" s="181"/>
      <c r="O63" s="181"/>
      <c r="P63" s="181"/>
      <c r="Q63" s="181"/>
      <c r="R63" s="181"/>
    </row>
    <row r="64" spans="1:20" ht="23.25" customHeight="1" thickBot="1">
      <c r="A64" s="258"/>
      <c r="B64" s="259"/>
      <c r="C64" s="259"/>
      <c r="D64" s="260"/>
      <c r="E64" s="274">
        <v>0.97295699999999996</v>
      </c>
      <c r="F64" s="275"/>
      <c r="G64" s="276">
        <v>0.94009100000000001</v>
      </c>
      <c r="H64" s="275"/>
      <c r="I64" s="276">
        <v>1.21105</v>
      </c>
      <c r="J64" s="277"/>
    </row>
  </sheetData>
  <sheetProtection formatCells="0" formatColumns="0" formatRows="0" insertColumns="0" insertRows="0" insertHyperlinks="0" deleteColumns="0" deleteRows="0" sort="0" autoFilter="0" pivotTables="0"/>
  <mergeCells count="51">
    <mergeCell ref="A62:B62"/>
    <mergeCell ref="C62:E62"/>
    <mergeCell ref="F62:H62"/>
    <mergeCell ref="I62:J62"/>
    <mergeCell ref="A63:D64"/>
    <mergeCell ref="E63:F63"/>
    <mergeCell ref="G63:H63"/>
    <mergeCell ref="I63:J63"/>
    <mergeCell ref="E64:F64"/>
    <mergeCell ref="G64:H64"/>
    <mergeCell ref="I64:J64"/>
    <mergeCell ref="A60:B60"/>
    <mergeCell ref="C60:E60"/>
    <mergeCell ref="F60:H60"/>
    <mergeCell ref="I60:J60"/>
    <mergeCell ref="A61:B61"/>
    <mergeCell ref="C61:E61"/>
    <mergeCell ref="F61:H61"/>
    <mergeCell ref="I61:J61"/>
    <mergeCell ref="A57:B57"/>
    <mergeCell ref="C57:E57"/>
    <mergeCell ref="F57:H57"/>
    <mergeCell ref="I57:J57"/>
    <mergeCell ref="K57:T59"/>
    <mergeCell ref="A58:B58"/>
    <mergeCell ref="C58:E58"/>
    <mergeCell ref="F58:H58"/>
    <mergeCell ref="I58:J58"/>
    <mergeCell ref="A59:B59"/>
    <mergeCell ref="C59:E59"/>
    <mergeCell ref="F59:H59"/>
    <mergeCell ref="I59:J59"/>
    <mergeCell ref="A55:B55"/>
    <mergeCell ref="A7:A9"/>
    <mergeCell ref="A10:A13"/>
    <mergeCell ref="A14:A25"/>
    <mergeCell ref="A26:A30"/>
    <mergeCell ref="A31:A39"/>
    <mergeCell ref="A40:A46"/>
    <mergeCell ref="A47:A50"/>
    <mergeCell ref="A51:B51"/>
    <mergeCell ref="A52:B52"/>
    <mergeCell ref="A53:B53"/>
    <mergeCell ref="A54:B54"/>
    <mergeCell ref="O2:T2"/>
    <mergeCell ref="O3:T3"/>
    <mergeCell ref="A4:B6"/>
    <mergeCell ref="C4:T4"/>
    <mergeCell ref="C5:H5"/>
    <mergeCell ref="I5:N5"/>
    <mergeCell ref="O5:T5"/>
  </mergeCells>
  <phoneticPr fontId="26"/>
  <pageMargins left="0.511811023622047" right="0.23622047244094499" top="0.55118110236220497" bottom="0.35433070866141703" header="0.31496062992126" footer="0.31496062992126"/>
  <pageSetup paperSize="9" scale="56" orientation="portrait" r:id="rId1"/>
  <headerFooter>
    <oddHeader>&amp;C&amp;"Meiryo UI,太字"&amp;20宿泊状況調査結果詳細（2024年10月）</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A5B6A-5EB6-428F-8B4D-DBA71CA61CFE}">
  <sheetPr>
    <tabColor theme="9"/>
  </sheetPr>
  <dimension ref="A1:WWC64"/>
  <sheetViews>
    <sheetView tabSelected="1" view="pageLayout" zoomScale="80" zoomScaleSheetLayoutView="80" zoomScalePageLayoutView="80" workbookViewId="0">
      <selection activeCell="O3" sqref="O3:T3"/>
    </sheetView>
  </sheetViews>
  <sheetFormatPr defaultColWidth="0.875" defaultRowHeight="13.5"/>
  <cols>
    <col min="1" max="1" width="4.625" style="91" customWidth="1"/>
    <col min="2" max="2" width="14.25" style="3" customWidth="1"/>
    <col min="3" max="4" width="8.5" style="92" customWidth="1"/>
    <col min="5" max="6" width="8.875" style="3" customWidth="1"/>
    <col min="7" max="7" width="7.375" style="3" customWidth="1"/>
    <col min="8" max="8" width="8" style="3" customWidth="1"/>
    <col min="9" max="10" width="8.125" style="3" customWidth="1"/>
    <col min="11" max="12" width="8.875" style="3" customWidth="1"/>
    <col min="13" max="14" width="7.125" style="3" customWidth="1"/>
    <col min="15" max="16" width="8.375" style="3" customWidth="1"/>
    <col min="17" max="18" width="8.875" style="3" customWidth="1"/>
    <col min="19" max="20" width="7.125" style="3" customWidth="1"/>
    <col min="21" max="256" width="0.875" style="3"/>
    <col min="257" max="257" width="4.625" style="3" customWidth="1"/>
    <col min="258" max="258" width="14.25" style="3" customWidth="1"/>
    <col min="259" max="260" width="8.5" style="3" customWidth="1"/>
    <col min="261" max="262" width="8.125" style="3" customWidth="1"/>
    <col min="263" max="263" width="7.375" style="3" customWidth="1"/>
    <col min="264" max="264" width="8" style="3" customWidth="1"/>
    <col min="265" max="268" width="8.125" style="3" customWidth="1"/>
    <col min="269" max="270" width="7.125" style="3" customWidth="1"/>
    <col min="271" max="272" width="8.375" style="3" customWidth="1"/>
    <col min="273" max="274" width="8.125" style="3" customWidth="1"/>
    <col min="275" max="276" width="7.125" style="3" customWidth="1"/>
    <col min="277" max="512" width="0.875" style="3"/>
    <col min="513" max="513" width="4.625" style="3" customWidth="1"/>
    <col min="514" max="514" width="14.25" style="3" customWidth="1"/>
    <col min="515" max="516" width="8.5" style="3" customWidth="1"/>
    <col min="517" max="518" width="8.125" style="3" customWidth="1"/>
    <col min="519" max="519" width="7.375" style="3" customWidth="1"/>
    <col min="520" max="520" width="8" style="3" customWidth="1"/>
    <col min="521" max="524" width="8.125" style="3" customWidth="1"/>
    <col min="525" max="526" width="7.125" style="3" customWidth="1"/>
    <col min="527" max="528" width="8.375" style="3" customWidth="1"/>
    <col min="529" max="530" width="8.125" style="3" customWidth="1"/>
    <col min="531" max="532" width="7.125" style="3" customWidth="1"/>
    <col min="533" max="768" width="0.875" style="3"/>
    <col min="769" max="769" width="4.625" style="3" customWidth="1"/>
    <col min="770" max="770" width="14.25" style="3" customWidth="1"/>
    <col min="771" max="772" width="8.5" style="3" customWidth="1"/>
    <col min="773" max="774" width="8.125" style="3" customWidth="1"/>
    <col min="775" max="775" width="7.375" style="3" customWidth="1"/>
    <col min="776" max="776" width="8" style="3" customWidth="1"/>
    <col min="777" max="780" width="8.125" style="3" customWidth="1"/>
    <col min="781" max="782" width="7.125" style="3" customWidth="1"/>
    <col min="783" max="784" width="8.375" style="3" customWidth="1"/>
    <col min="785" max="786" width="8.125" style="3" customWidth="1"/>
    <col min="787" max="788" width="7.125" style="3" customWidth="1"/>
    <col min="789" max="1024" width="0.875" style="3"/>
    <col min="1025" max="1025" width="4.625" style="3" customWidth="1"/>
    <col min="1026" max="1026" width="14.25" style="3" customWidth="1"/>
    <col min="1027" max="1028" width="8.5" style="3" customWidth="1"/>
    <col min="1029" max="1030" width="8.125" style="3" customWidth="1"/>
    <col min="1031" max="1031" width="7.375" style="3" customWidth="1"/>
    <col min="1032" max="1032" width="8" style="3" customWidth="1"/>
    <col min="1033" max="1036" width="8.125" style="3" customWidth="1"/>
    <col min="1037" max="1038" width="7.125" style="3" customWidth="1"/>
    <col min="1039" max="1040" width="8.375" style="3" customWidth="1"/>
    <col min="1041" max="1042" width="8.125" style="3" customWidth="1"/>
    <col min="1043" max="1044" width="7.125" style="3" customWidth="1"/>
    <col min="1045" max="1280" width="0.875" style="3"/>
    <col min="1281" max="1281" width="4.625" style="3" customWidth="1"/>
    <col min="1282" max="1282" width="14.25" style="3" customWidth="1"/>
    <col min="1283" max="1284" width="8.5" style="3" customWidth="1"/>
    <col min="1285" max="1286" width="8.125" style="3" customWidth="1"/>
    <col min="1287" max="1287" width="7.375" style="3" customWidth="1"/>
    <col min="1288" max="1288" width="8" style="3" customWidth="1"/>
    <col min="1289" max="1292" width="8.125" style="3" customWidth="1"/>
    <col min="1293" max="1294" width="7.125" style="3" customWidth="1"/>
    <col min="1295" max="1296" width="8.375" style="3" customWidth="1"/>
    <col min="1297" max="1298" width="8.125" style="3" customWidth="1"/>
    <col min="1299" max="1300" width="7.125" style="3" customWidth="1"/>
    <col min="1301" max="1536" width="0.875" style="3"/>
    <col min="1537" max="1537" width="4.625" style="3" customWidth="1"/>
    <col min="1538" max="1538" width="14.25" style="3" customWidth="1"/>
    <col min="1539" max="1540" width="8.5" style="3" customWidth="1"/>
    <col min="1541" max="1542" width="8.125" style="3" customWidth="1"/>
    <col min="1543" max="1543" width="7.375" style="3" customWidth="1"/>
    <col min="1544" max="1544" width="8" style="3" customWidth="1"/>
    <col min="1545" max="1548" width="8.125" style="3" customWidth="1"/>
    <col min="1549" max="1550" width="7.125" style="3" customWidth="1"/>
    <col min="1551" max="1552" width="8.375" style="3" customWidth="1"/>
    <col min="1553" max="1554" width="8.125" style="3" customWidth="1"/>
    <col min="1555" max="1556" width="7.125" style="3" customWidth="1"/>
    <col min="1557" max="1792" width="0.875" style="3"/>
    <col min="1793" max="1793" width="4.625" style="3" customWidth="1"/>
    <col min="1794" max="1794" width="14.25" style="3" customWidth="1"/>
    <col min="1795" max="1796" width="8.5" style="3" customWidth="1"/>
    <col min="1797" max="1798" width="8.125" style="3" customWidth="1"/>
    <col min="1799" max="1799" width="7.375" style="3" customWidth="1"/>
    <col min="1800" max="1800" width="8" style="3" customWidth="1"/>
    <col min="1801" max="1804" width="8.125" style="3" customWidth="1"/>
    <col min="1805" max="1806" width="7.125" style="3" customWidth="1"/>
    <col min="1807" max="1808" width="8.375" style="3" customWidth="1"/>
    <col min="1809" max="1810" width="8.125" style="3" customWidth="1"/>
    <col min="1811" max="1812" width="7.125" style="3" customWidth="1"/>
    <col min="1813" max="2048" width="0.875" style="3"/>
    <col min="2049" max="2049" width="4.625" style="3" customWidth="1"/>
    <col min="2050" max="2050" width="14.25" style="3" customWidth="1"/>
    <col min="2051" max="2052" width="8.5" style="3" customWidth="1"/>
    <col min="2053" max="2054" width="8.125" style="3" customWidth="1"/>
    <col min="2055" max="2055" width="7.375" style="3" customWidth="1"/>
    <col min="2056" max="2056" width="8" style="3" customWidth="1"/>
    <col min="2057" max="2060" width="8.125" style="3" customWidth="1"/>
    <col min="2061" max="2062" width="7.125" style="3" customWidth="1"/>
    <col min="2063" max="2064" width="8.375" style="3" customWidth="1"/>
    <col min="2065" max="2066" width="8.125" style="3" customWidth="1"/>
    <col min="2067" max="2068" width="7.125" style="3" customWidth="1"/>
    <col min="2069" max="2304" width="0.875" style="3"/>
    <col min="2305" max="2305" width="4.625" style="3" customWidth="1"/>
    <col min="2306" max="2306" width="14.25" style="3" customWidth="1"/>
    <col min="2307" max="2308" width="8.5" style="3" customWidth="1"/>
    <col min="2309" max="2310" width="8.125" style="3" customWidth="1"/>
    <col min="2311" max="2311" width="7.375" style="3" customWidth="1"/>
    <col min="2312" max="2312" width="8" style="3" customWidth="1"/>
    <col min="2313" max="2316" width="8.125" style="3" customWidth="1"/>
    <col min="2317" max="2318" width="7.125" style="3" customWidth="1"/>
    <col min="2319" max="2320" width="8.375" style="3" customWidth="1"/>
    <col min="2321" max="2322" width="8.125" style="3" customWidth="1"/>
    <col min="2323" max="2324" width="7.125" style="3" customWidth="1"/>
    <col min="2325" max="2560" width="0.875" style="3"/>
    <col min="2561" max="2561" width="4.625" style="3" customWidth="1"/>
    <col min="2562" max="2562" width="14.25" style="3" customWidth="1"/>
    <col min="2563" max="2564" width="8.5" style="3" customWidth="1"/>
    <col min="2565" max="2566" width="8.125" style="3" customWidth="1"/>
    <col min="2567" max="2567" width="7.375" style="3" customWidth="1"/>
    <col min="2568" max="2568" width="8" style="3" customWidth="1"/>
    <col min="2569" max="2572" width="8.125" style="3" customWidth="1"/>
    <col min="2573" max="2574" width="7.125" style="3" customWidth="1"/>
    <col min="2575" max="2576" width="8.375" style="3" customWidth="1"/>
    <col min="2577" max="2578" width="8.125" style="3" customWidth="1"/>
    <col min="2579" max="2580" width="7.125" style="3" customWidth="1"/>
    <col min="2581" max="2816" width="0.875" style="3"/>
    <col min="2817" max="2817" width="4.625" style="3" customWidth="1"/>
    <col min="2818" max="2818" width="14.25" style="3" customWidth="1"/>
    <col min="2819" max="2820" width="8.5" style="3" customWidth="1"/>
    <col min="2821" max="2822" width="8.125" style="3" customWidth="1"/>
    <col min="2823" max="2823" width="7.375" style="3" customWidth="1"/>
    <col min="2824" max="2824" width="8" style="3" customWidth="1"/>
    <col min="2825" max="2828" width="8.125" style="3" customWidth="1"/>
    <col min="2829" max="2830" width="7.125" style="3" customWidth="1"/>
    <col min="2831" max="2832" width="8.375" style="3" customWidth="1"/>
    <col min="2833" max="2834" width="8.125" style="3" customWidth="1"/>
    <col min="2835" max="2836" width="7.125" style="3" customWidth="1"/>
    <col min="2837" max="3072" width="0.875" style="3"/>
    <col min="3073" max="3073" width="4.625" style="3" customWidth="1"/>
    <col min="3074" max="3074" width="14.25" style="3" customWidth="1"/>
    <col min="3075" max="3076" width="8.5" style="3" customWidth="1"/>
    <col min="3077" max="3078" width="8.125" style="3" customWidth="1"/>
    <col min="3079" max="3079" width="7.375" style="3" customWidth="1"/>
    <col min="3080" max="3080" width="8" style="3" customWidth="1"/>
    <col min="3081" max="3084" width="8.125" style="3" customWidth="1"/>
    <col min="3085" max="3086" width="7.125" style="3" customWidth="1"/>
    <col min="3087" max="3088" width="8.375" style="3" customWidth="1"/>
    <col min="3089" max="3090" width="8.125" style="3" customWidth="1"/>
    <col min="3091" max="3092" width="7.125" style="3" customWidth="1"/>
    <col min="3093" max="3328" width="0.875" style="3"/>
    <col min="3329" max="3329" width="4.625" style="3" customWidth="1"/>
    <col min="3330" max="3330" width="14.25" style="3" customWidth="1"/>
    <col min="3331" max="3332" width="8.5" style="3" customWidth="1"/>
    <col min="3333" max="3334" width="8.125" style="3" customWidth="1"/>
    <col min="3335" max="3335" width="7.375" style="3" customWidth="1"/>
    <col min="3336" max="3336" width="8" style="3" customWidth="1"/>
    <col min="3337" max="3340" width="8.125" style="3" customWidth="1"/>
    <col min="3341" max="3342" width="7.125" style="3" customWidth="1"/>
    <col min="3343" max="3344" width="8.375" style="3" customWidth="1"/>
    <col min="3345" max="3346" width="8.125" style="3" customWidth="1"/>
    <col min="3347" max="3348" width="7.125" style="3" customWidth="1"/>
    <col min="3349" max="3584" width="0.875" style="3"/>
    <col min="3585" max="3585" width="4.625" style="3" customWidth="1"/>
    <col min="3586" max="3586" width="14.25" style="3" customWidth="1"/>
    <col min="3587" max="3588" width="8.5" style="3" customWidth="1"/>
    <col min="3589" max="3590" width="8.125" style="3" customWidth="1"/>
    <col min="3591" max="3591" width="7.375" style="3" customWidth="1"/>
    <col min="3592" max="3592" width="8" style="3" customWidth="1"/>
    <col min="3593" max="3596" width="8.125" style="3" customWidth="1"/>
    <col min="3597" max="3598" width="7.125" style="3" customWidth="1"/>
    <col min="3599" max="3600" width="8.375" style="3" customWidth="1"/>
    <col min="3601" max="3602" width="8.125" style="3" customWidth="1"/>
    <col min="3603" max="3604" width="7.125" style="3" customWidth="1"/>
    <col min="3605" max="3840" width="0.875" style="3"/>
    <col min="3841" max="3841" width="4.625" style="3" customWidth="1"/>
    <col min="3842" max="3842" width="14.25" style="3" customWidth="1"/>
    <col min="3843" max="3844" width="8.5" style="3" customWidth="1"/>
    <col min="3845" max="3846" width="8.125" style="3" customWidth="1"/>
    <col min="3847" max="3847" width="7.375" style="3" customWidth="1"/>
    <col min="3848" max="3848" width="8" style="3" customWidth="1"/>
    <col min="3849" max="3852" width="8.125" style="3" customWidth="1"/>
    <col min="3853" max="3854" width="7.125" style="3" customWidth="1"/>
    <col min="3855" max="3856" width="8.375" style="3" customWidth="1"/>
    <col min="3857" max="3858" width="8.125" style="3" customWidth="1"/>
    <col min="3859" max="3860" width="7.125" style="3" customWidth="1"/>
    <col min="3861" max="4096" width="0.875" style="3"/>
    <col min="4097" max="4097" width="4.625" style="3" customWidth="1"/>
    <col min="4098" max="4098" width="14.25" style="3" customWidth="1"/>
    <col min="4099" max="4100" width="8.5" style="3" customWidth="1"/>
    <col min="4101" max="4102" width="8.125" style="3" customWidth="1"/>
    <col min="4103" max="4103" width="7.375" style="3" customWidth="1"/>
    <col min="4104" max="4104" width="8" style="3" customWidth="1"/>
    <col min="4105" max="4108" width="8.125" style="3" customWidth="1"/>
    <col min="4109" max="4110" width="7.125" style="3" customWidth="1"/>
    <col min="4111" max="4112" width="8.375" style="3" customWidth="1"/>
    <col min="4113" max="4114" width="8.125" style="3" customWidth="1"/>
    <col min="4115" max="4116" width="7.125" style="3" customWidth="1"/>
    <col min="4117" max="4352" width="0.875" style="3"/>
    <col min="4353" max="4353" width="4.625" style="3" customWidth="1"/>
    <col min="4354" max="4354" width="14.25" style="3" customWidth="1"/>
    <col min="4355" max="4356" width="8.5" style="3" customWidth="1"/>
    <col min="4357" max="4358" width="8.125" style="3" customWidth="1"/>
    <col min="4359" max="4359" width="7.375" style="3" customWidth="1"/>
    <col min="4360" max="4360" width="8" style="3" customWidth="1"/>
    <col min="4361" max="4364" width="8.125" style="3" customWidth="1"/>
    <col min="4365" max="4366" width="7.125" style="3" customWidth="1"/>
    <col min="4367" max="4368" width="8.375" style="3" customWidth="1"/>
    <col min="4369" max="4370" width="8.125" style="3" customWidth="1"/>
    <col min="4371" max="4372" width="7.125" style="3" customWidth="1"/>
    <col min="4373" max="4608" width="0.875" style="3"/>
    <col min="4609" max="4609" width="4.625" style="3" customWidth="1"/>
    <col min="4610" max="4610" width="14.25" style="3" customWidth="1"/>
    <col min="4611" max="4612" width="8.5" style="3" customWidth="1"/>
    <col min="4613" max="4614" width="8.125" style="3" customWidth="1"/>
    <col min="4615" max="4615" width="7.375" style="3" customWidth="1"/>
    <col min="4616" max="4616" width="8" style="3" customWidth="1"/>
    <col min="4617" max="4620" width="8.125" style="3" customWidth="1"/>
    <col min="4621" max="4622" width="7.125" style="3" customWidth="1"/>
    <col min="4623" max="4624" width="8.375" style="3" customWidth="1"/>
    <col min="4625" max="4626" width="8.125" style="3" customWidth="1"/>
    <col min="4627" max="4628" width="7.125" style="3" customWidth="1"/>
    <col min="4629" max="4864" width="0.875" style="3"/>
    <col min="4865" max="4865" width="4.625" style="3" customWidth="1"/>
    <col min="4866" max="4866" width="14.25" style="3" customWidth="1"/>
    <col min="4867" max="4868" width="8.5" style="3" customWidth="1"/>
    <col min="4869" max="4870" width="8.125" style="3" customWidth="1"/>
    <col min="4871" max="4871" width="7.375" style="3" customWidth="1"/>
    <col min="4872" max="4872" width="8" style="3" customWidth="1"/>
    <col min="4873" max="4876" width="8.125" style="3" customWidth="1"/>
    <col min="4877" max="4878" width="7.125" style="3" customWidth="1"/>
    <col min="4879" max="4880" width="8.375" style="3" customWidth="1"/>
    <col min="4881" max="4882" width="8.125" style="3" customWidth="1"/>
    <col min="4883" max="4884" width="7.125" style="3" customWidth="1"/>
    <col min="4885" max="5120" width="0.875" style="3"/>
    <col min="5121" max="5121" width="4.625" style="3" customWidth="1"/>
    <col min="5122" max="5122" width="14.25" style="3" customWidth="1"/>
    <col min="5123" max="5124" width="8.5" style="3" customWidth="1"/>
    <col min="5125" max="5126" width="8.125" style="3" customWidth="1"/>
    <col min="5127" max="5127" width="7.375" style="3" customWidth="1"/>
    <col min="5128" max="5128" width="8" style="3" customWidth="1"/>
    <col min="5129" max="5132" width="8.125" style="3" customWidth="1"/>
    <col min="5133" max="5134" width="7.125" style="3" customWidth="1"/>
    <col min="5135" max="5136" width="8.375" style="3" customWidth="1"/>
    <col min="5137" max="5138" width="8.125" style="3" customWidth="1"/>
    <col min="5139" max="5140" width="7.125" style="3" customWidth="1"/>
    <col min="5141" max="5376" width="0.875" style="3"/>
    <col min="5377" max="5377" width="4.625" style="3" customWidth="1"/>
    <col min="5378" max="5378" width="14.25" style="3" customWidth="1"/>
    <col min="5379" max="5380" width="8.5" style="3" customWidth="1"/>
    <col min="5381" max="5382" width="8.125" style="3" customWidth="1"/>
    <col min="5383" max="5383" width="7.375" style="3" customWidth="1"/>
    <col min="5384" max="5384" width="8" style="3" customWidth="1"/>
    <col min="5385" max="5388" width="8.125" style="3" customWidth="1"/>
    <col min="5389" max="5390" width="7.125" style="3" customWidth="1"/>
    <col min="5391" max="5392" width="8.375" style="3" customWidth="1"/>
    <col min="5393" max="5394" width="8.125" style="3" customWidth="1"/>
    <col min="5395" max="5396" width="7.125" style="3" customWidth="1"/>
    <col min="5397" max="5632" width="0.875" style="3"/>
    <col min="5633" max="5633" width="4.625" style="3" customWidth="1"/>
    <col min="5634" max="5634" width="14.25" style="3" customWidth="1"/>
    <col min="5635" max="5636" width="8.5" style="3" customWidth="1"/>
    <col min="5637" max="5638" width="8.125" style="3" customWidth="1"/>
    <col min="5639" max="5639" width="7.375" style="3" customWidth="1"/>
    <col min="5640" max="5640" width="8" style="3" customWidth="1"/>
    <col min="5641" max="5644" width="8.125" style="3" customWidth="1"/>
    <col min="5645" max="5646" width="7.125" style="3" customWidth="1"/>
    <col min="5647" max="5648" width="8.375" style="3" customWidth="1"/>
    <col min="5649" max="5650" width="8.125" style="3" customWidth="1"/>
    <col min="5651" max="5652" width="7.125" style="3" customWidth="1"/>
    <col min="5653" max="5888" width="0.875" style="3"/>
    <col min="5889" max="5889" width="4.625" style="3" customWidth="1"/>
    <col min="5890" max="5890" width="14.25" style="3" customWidth="1"/>
    <col min="5891" max="5892" width="8.5" style="3" customWidth="1"/>
    <col min="5893" max="5894" width="8.125" style="3" customWidth="1"/>
    <col min="5895" max="5895" width="7.375" style="3" customWidth="1"/>
    <col min="5896" max="5896" width="8" style="3" customWidth="1"/>
    <col min="5897" max="5900" width="8.125" style="3" customWidth="1"/>
    <col min="5901" max="5902" width="7.125" style="3" customWidth="1"/>
    <col min="5903" max="5904" width="8.375" style="3" customWidth="1"/>
    <col min="5905" max="5906" width="8.125" style="3" customWidth="1"/>
    <col min="5907" max="5908" width="7.125" style="3" customWidth="1"/>
    <col min="5909" max="6144" width="0.875" style="3"/>
    <col min="6145" max="6145" width="4.625" style="3" customWidth="1"/>
    <col min="6146" max="6146" width="14.25" style="3" customWidth="1"/>
    <col min="6147" max="6148" width="8.5" style="3" customWidth="1"/>
    <col min="6149" max="6150" width="8.125" style="3" customWidth="1"/>
    <col min="6151" max="6151" width="7.375" style="3" customWidth="1"/>
    <col min="6152" max="6152" width="8" style="3" customWidth="1"/>
    <col min="6153" max="6156" width="8.125" style="3" customWidth="1"/>
    <col min="6157" max="6158" width="7.125" style="3" customWidth="1"/>
    <col min="6159" max="6160" width="8.375" style="3" customWidth="1"/>
    <col min="6161" max="6162" width="8.125" style="3" customWidth="1"/>
    <col min="6163" max="6164" width="7.125" style="3" customWidth="1"/>
    <col min="6165" max="6400" width="0.875" style="3"/>
    <col min="6401" max="6401" width="4.625" style="3" customWidth="1"/>
    <col min="6402" max="6402" width="14.25" style="3" customWidth="1"/>
    <col min="6403" max="6404" width="8.5" style="3" customWidth="1"/>
    <col min="6405" max="6406" width="8.125" style="3" customWidth="1"/>
    <col min="6407" max="6407" width="7.375" style="3" customWidth="1"/>
    <col min="6408" max="6408" width="8" style="3" customWidth="1"/>
    <col min="6409" max="6412" width="8.125" style="3" customWidth="1"/>
    <col min="6413" max="6414" width="7.125" style="3" customWidth="1"/>
    <col min="6415" max="6416" width="8.375" style="3" customWidth="1"/>
    <col min="6417" max="6418" width="8.125" style="3" customWidth="1"/>
    <col min="6419" max="6420" width="7.125" style="3" customWidth="1"/>
    <col min="6421" max="6656" width="0.875" style="3"/>
    <col min="6657" max="6657" width="4.625" style="3" customWidth="1"/>
    <col min="6658" max="6658" width="14.25" style="3" customWidth="1"/>
    <col min="6659" max="6660" width="8.5" style="3" customWidth="1"/>
    <col min="6661" max="6662" width="8.125" style="3" customWidth="1"/>
    <col min="6663" max="6663" width="7.375" style="3" customWidth="1"/>
    <col min="6664" max="6664" width="8" style="3" customWidth="1"/>
    <col min="6665" max="6668" width="8.125" style="3" customWidth="1"/>
    <col min="6669" max="6670" width="7.125" style="3" customWidth="1"/>
    <col min="6671" max="6672" width="8.375" style="3" customWidth="1"/>
    <col min="6673" max="6674" width="8.125" style="3" customWidth="1"/>
    <col min="6675" max="6676" width="7.125" style="3" customWidth="1"/>
    <col min="6677" max="6912" width="0.875" style="3"/>
    <col min="6913" max="6913" width="4.625" style="3" customWidth="1"/>
    <col min="6914" max="6914" width="14.25" style="3" customWidth="1"/>
    <col min="6915" max="6916" width="8.5" style="3" customWidth="1"/>
    <col min="6917" max="6918" width="8.125" style="3" customWidth="1"/>
    <col min="6919" max="6919" width="7.375" style="3" customWidth="1"/>
    <col min="6920" max="6920" width="8" style="3" customWidth="1"/>
    <col min="6921" max="6924" width="8.125" style="3" customWidth="1"/>
    <col min="6925" max="6926" width="7.125" style="3" customWidth="1"/>
    <col min="6927" max="6928" width="8.375" style="3" customWidth="1"/>
    <col min="6929" max="6930" width="8.125" style="3" customWidth="1"/>
    <col min="6931" max="6932" width="7.125" style="3" customWidth="1"/>
    <col min="6933" max="7168" width="0.875" style="3"/>
    <col min="7169" max="7169" width="4.625" style="3" customWidth="1"/>
    <col min="7170" max="7170" width="14.25" style="3" customWidth="1"/>
    <col min="7171" max="7172" width="8.5" style="3" customWidth="1"/>
    <col min="7173" max="7174" width="8.125" style="3" customWidth="1"/>
    <col min="7175" max="7175" width="7.375" style="3" customWidth="1"/>
    <col min="7176" max="7176" width="8" style="3" customWidth="1"/>
    <col min="7177" max="7180" width="8.125" style="3" customWidth="1"/>
    <col min="7181" max="7182" width="7.125" style="3" customWidth="1"/>
    <col min="7183" max="7184" width="8.375" style="3" customWidth="1"/>
    <col min="7185" max="7186" width="8.125" style="3" customWidth="1"/>
    <col min="7187" max="7188" width="7.125" style="3" customWidth="1"/>
    <col min="7189" max="7424" width="0.875" style="3"/>
    <col min="7425" max="7425" width="4.625" style="3" customWidth="1"/>
    <col min="7426" max="7426" width="14.25" style="3" customWidth="1"/>
    <col min="7427" max="7428" width="8.5" style="3" customWidth="1"/>
    <col min="7429" max="7430" width="8.125" style="3" customWidth="1"/>
    <col min="7431" max="7431" width="7.375" style="3" customWidth="1"/>
    <col min="7432" max="7432" width="8" style="3" customWidth="1"/>
    <col min="7433" max="7436" width="8.125" style="3" customWidth="1"/>
    <col min="7437" max="7438" width="7.125" style="3" customWidth="1"/>
    <col min="7439" max="7440" width="8.375" style="3" customWidth="1"/>
    <col min="7441" max="7442" width="8.125" style="3" customWidth="1"/>
    <col min="7443" max="7444" width="7.125" style="3" customWidth="1"/>
    <col min="7445" max="7680" width="0.875" style="3"/>
    <col min="7681" max="7681" width="4.625" style="3" customWidth="1"/>
    <col min="7682" max="7682" width="14.25" style="3" customWidth="1"/>
    <col min="7683" max="7684" width="8.5" style="3" customWidth="1"/>
    <col min="7685" max="7686" width="8.125" style="3" customWidth="1"/>
    <col min="7687" max="7687" width="7.375" style="3" customWidth="1"/>
    <col min="7688" max="7688" width="8" style="3" customWidth="1"/>
    <col min="7689" max="7692" width="8.125" style="3" customWidth="1"/>
    <col min="7693" max="7694" width="7.125" style="3" customWidth="1"/>
    <col min="7695" max="7696" width="8.375" style="3" customWidth="1"/>
    <col min="7697" max="7698" width="8.125" style="3" customWidth="1"/>
    <col min="7699" max="7700" width="7.125" style="3" customWidth="1"/>
    <col min="7701" max="7936" width="0.875" style="3"/>
    <col min="7937" max="7937" width="4.625" style="3" customWidth="1"/>
    <col min="7938" max="7938" width="14.25" style="3" customWidth="1"/>
    <col min="7939" max="7940" width="8.5" style="3" customWidth="1"/>
    <col min="7941" max="7942" width="8.125" style="3" customWidth="1"/>
    <col min="7943" max="7943" width="7.375" style="3" customWidth="1"/>
    <col min="7944" max="7944" width="8" style="3" customWidth="1"/>
    <col min="7945" max="7948" width="8.125" style="3" customWidth="1"/>
    <col min="7949" max="7950" width="7.125" style="3" customWidth="1"/>
    <col min="7951" max="7952" width="8.375" style="3" customWidth="1"/>
    <col min="7953" max="7954" width="8.125" style="3" customWidth="1"/>
    <col min="7955" max="7956" width="7.125" style="3" customWidth="1"/>
    <col min="7957" max="8192" width="0.875" style="3"/>
    <col min="8193" max="8193" width="4.625" style="3" customWidth="1"/>
    <col min="8194" max="8194" width="14.25" style="3" customWidth="1"/>
    <col min="8195" max="8196" width="8.5" style="3" customWidth="1"/>
    <col min="8197" max="8198" width="8.125" style="3" customWidth="1"/>
    <col min="8199" max="8199" width="7.375" style="3" customWidth="1"/>
    <col min="8200" max="8200" width="8" style="3" customWidth="1"/>
    <col min="8201" max="8204" width="8.125" style="3" customWidth="1"/>
    <col min="8205" max="8206" width="7.125" style="3" customWidth="1"/>
    <col min="8207" max="8208" width="8.375" style="3" customWidth="1"/>
    <col min="8209" max="8210" width="8.125" style="3" customWidth="1"/>
    <col min="8211" max="8212" width="7.125" style="3" customWidth="1"/>
    <col min="8213" max="8448" width="0.875" style="3"/>
    <col min="8449" max="8449" width="4.625" style="3" customWidth="1"/>
    <col min="8450" max="8450" width="14.25" style="3" customWidth="1"/>
    <col min="8451" max="8452" width="8.5" style="3" customWidth="1"/>
    <col min="8453" max="8454" width="8.125" style="3" customWidth="1"/>
    <col min="8455" max="8455" width="7.375" style="3" customWidth="1"/>
    <col min="8456" max="8456" width="8" style="3" customWidth="1"/>
    <col min="8457" max="8460" width="8.125" style="3" customWidth="1"/>
    <col min="8461" max="8462" width="7.125" style="3" customWidth="1"/>
    <col min="8463" max="8464" width="8.375" style="3" customWidth="1"/>
    <col min="8465" max="8466" width="8.125" style="3" customWidth="1"/>
    <col min="8467" max="8468" width="7.125" style="3" customWidth="1"/>
    <col min="8469" max="8704" width="0.875" style="3"/>
    <col min="8705" max="8705" width="4.625" style="3" customWidth="1"/>
    <col min="8706" max="8706" width="14.25" style="3" customWidth="1"/>
    <col min="8707" max="8708" width="8.5" style="3" customWidth="1"/>
    <col min="8709" max="8710" width="8.125" style="3" customWidth="1"/>
    <col min="8711" max="8711" width="7.375" style="3" customWidth="1"/>
    <col min="8712" max="8712" width="8" style="3" customWidth="1"/>
    <col min="8713" max="8716" width="8.125" style="3" customWidth="1"/>
    <col min="8717" max="8718" width="7.125" style="3" customWidth="1"/>
    <col min="8719" max="8720" width="8.375" style="3" customWidth="1"/>
    <col min="8721" max="8722" width="8.125" style="3" customWidth="1"/>
    <col min="8723" max="8724" width="7.125" style="3" customWidth="1"/>
    <col min="8725" max="8960" width="0.875" style="3"/>
    <col min="8961" max="8961" width="4.625" style="3" customWidth="1"/>
    <col min="8962" max="8962" width="14.25" style="3" customWidth="1"/>
    <col min="8963" max="8964" width="8.5" style="3" customWidth="1"/>
    <col min="8965" max="8966" width="8.125" style="3" customWidth="1"/>
    <col min="8967" max="8967" width="7.375" style="3" customWidth="1"/>
    <col min="8968" max="8968" width="8" style="3" customWidth="1"/>
    <col min="8969" max="8972" width="8.125" style="3" customWidth="1"/>
    <col min="8973" max="8974" width="7.125" style="3" customWidth="1"/>
    <col min="8975" max="8976" width="8.375" style="3" customWidth="1"/>
    <col min="8977" max="8978" width="8.125" style="3" customWidth="1"/>
    <col min="8979" max="8980" width="7.125" style="3" customWidth="1"/>
    <col min="8981" max="9216" width="0.875" style="3"/>
    <col min="9217" max="9217" width="4.625" style="3" customWidth="1"/>
    <col min="9218" max="9218" width="14.25" style="3" customWidth="1"/>
    <col min="9219" max="9220" width="8.5" style="3" customWidth="1"/>
    <col min="9221" max="9222" width="8.125" style="3" customWidth="1"/>
    <col min="9223" max="9223" width="7.375" style="3" customWidth="1"/>
    <col min="9224" max="9224" width="8" style="3" customWidth="1"/>
    <col min="9225" max="9228" width="8.125" style="3" customWidth="1"/>
    <col min="9229" max="9230" width="7.125" style="3" customWidth="1"/>
    <col min="9231" max="9232" width="8.375" style="3" customWidth="1"/>
    <col min="9233" max="9234" width="8.125" style="3" customWidth="1"/>
    <col min="9235" max="9236" width="7.125" style="3" customWidth="1"/>
    <col min="9237" max="9472" width="0.875" style="3"/>
    <col min="9473" max="9473" width="4.625" style="3" customWidth="1"/>
    <col min="9474" max="9474" width="14.25" style="3" customWidth="1"/>
    <col min="9475" max="9476" width="8.5" style="3" customWidth="1"/>
    <col min="9477" max="9478" width="8.125" style="3" customWidth="1"/>
    <col min="9479" max="9479" width="7.375" style="3" customWidth="1"/>
    <col min="9480" max="9480" width="8" style="3" customWidth="1"/>
    <col min="9481" max="9484" width="8.125" style="3" customWidth="1"/>
    <col min="9485" max="9486" width="7.125" style="3" customWidth="1"/>
    <col min="9487" max="9488" width="8.375" style="3" customWidth="1"/>
    <col min="9489" max="9490" width="8.125" style="3" customWidth="1"/>
    <col min="9491" max="9492" width="7.125" style="3" customWidth="1"/>
    <col min="9493" max="9728" width="0.875" style="3"/>
    <col min="9729" max="9729" width="4.625" style="3" customWidth="1"/>
    <col min="9730" max="9730" width="14.25" style="3" customWidth="1"/>
    <col min="9731" max="9732" width="8.5" style="3" customWidth="1"/>
    <col min="9733" max="9734" width="8.125" style="3" customWidth="1"/>
    <col min="9735" max="9735" width="7.375" style="3" customWidth="1"/>
    <col min="9736" max="9736" width="8" style="3" customWidth="1"/>
    <col min="9737" max="9740" width="8.125" style="3" customWidth="1"/>
    <col min="9741" max="9742" width="7.125" style="3" customWidth="1"/>
    <col min="9743" max="9744" width="8.375" style="3" customWidth="1"/>
    <col min="9745" max="9746" width="8.125" style="3" customWidth="1"/>
    <col min="9747" max="9748" width="7.125" style="3" customWidth="1"/>
    <col min="9749" max="9984" width="0.875" style="3"/>
    <col min="9985" max="9985" width="4.625" style="3" customWidth="1"/>
    <col min="9986" max="9986" width="14.25" style="3" customWidth="1"/>
    <col min="9987" max="9988" width="8.5" style="3" customWidth="1"/>
    <col min="9989" max="9990" width="8.125" style="3" customWidth="1"/>
    <col min="9991" max="9991" width="7.375" style="3" customWidth="1"/>
    <col min="9992" max="9992" width="8" style="3" customWidth="1"/>
    <col min="9993" max="9996" width="8.125" style="3" customWidth="1"/>
    <col min="9997" max="9998" width="7.125" style="3" customWidth="1"/>
    <col min="9999" max="10000" width="8.375" style="3" customWidth="1"/>
    <col min="10001" max="10002" width="8.125" style="3" customWidth="1"/>
    <col min="10003" max="10004" width="7.125" style="3" customWidth="1"/>
    <col min="10005" max="10240" width="0.875" style="3"/>
    <col min="10241" max="10241" width="4.625" style="3" customWidth="1"/>
    <col min="10242" max="10242" width="14.25" style="3" customWidth="1"/>
    <col min="10243" max="10244" width="8.5" style="3" customWidth="1"/>
    <col min="10245" max="10246" width="8.125" style="3" customWidth="1"/>
    <col min="10247" max="10247" width="7.375" style="3" customWidth="1"/>
    <col min="10248" max="10248" width="8" style="3" customWidth="1"/>
    <col min="10249" max="10252" width="8.125" style="3" customWidth="1"/>
    <col min="10253" max="10254" width="7.125" style="3" customWidth="1"/>
    <col min="10255" max="10256" width="8.375" style="3" customWidth="1"/>
    <col min="10257" max="10258" width="8.125" style="3" customWidth="1"/>
    <col min="10259" max="10260" width="7.125" style="3" customWidth="1"/>
    <col min="10261" max="10496" width="0.875" style="3"/>
    <col min="10497" max="10497" width="4.625" style="3" customWidth="1"/>
    <col min="10498" max="10498" width="14.25" style="3" customWidth="1"/>
    <col min="10499" max="10500" width="8.5" style="3" customWidth="1"/>
    <col min="10501" max="10502" width="8.125" style="3" customWidth="1"/>
    <col min="10503" max="10503" width="7.375" style="3" customWidth="1"/>
    <col min="10504" max="10504" width="8" style="3" customWidth="1"/>
    <col min="10505" max="10508" width="8.125" style="3" customWidth="1"/>
    <col min="10509" max="10510" width="7.125" style="3" customWidth="1"/>
    <col min="10511" max="10512" width="8.375" style="3" customWidth="1"/>
    <col min="10513" max="10514" width="8.125" style="3" customWidth="1"/>
    <col min="10515" max="10516" width="7.125" style="3" customWidth="1"/>
    <col min="10517" max="10752" width="0.875" style="3"/>
    <col min="10753" max="10753" width="4.625" style="3" customWidth="1"/>
    <col min="10754" max="10754" width="14.25" style="3" customWidth="1"/>
    <col min="10755" max="10756" width="8.5" style="3" customWidth="1"/>
    <col min="10757" max="10758" width="8.125" style="3" customWidth="1"/>
    <col min="10759" max="10759" width="7.375" style="3" customWidth="1"/>
    <col min="10760" max="10760" width="8" style="3" customWidth="1"/>
    <col min="10761" max="10764" width="8.125" style="3" customWidth="1"/>
    <col min="10765" max="10766" width="7.125" style="3" customWidth="1"/>
    <col min="10767" max="10768" width="8.375" style="3" customWidth="1"/>
    <col min="10769" max="10770" width="8.125" style="3" customWidth="1"/>
    <col min="10771" max="10772" width="7.125" style="3" customWidth="1"/>
    <col min="10773" max="11008" width="0.875" style="3"/>
    <col min="11009" max="11009" width="4.625" style="3" customWidth="1"/>
    <col min="11010" max="11010" width="14.25" style="3" customWidth="1"/>
    <col min="11011" max="11012" width="8.5" style="3" customWidth="1"/>
    <col min="11013" max="11014" width="8.125" style="3" customWidth="1"/>
    <col min="11015" max="11015" width="7.375" style="3" customWidth="1"/>
    <col min="11016" max="11016" width="8" style="3" customWidth="1"/>
    <col min="11017" max="11020" width="8.125" style="3" customWidth="1"/>
    <col min="11021" max="11022" width="7.125" style="3" customWidth="1"/>
    <col min="11023" max="11024" width="8.375" style="3" customWidth="1"/>
    <col min="11025" max="11026" width="8.125" style="3" customWidth="1"/>
    <col min="11027" max="11028" width="7.125" style="3" customWidth="1"/>
    <col min="11029" max="11264" width="0.875" style="3"/>
    <col min="11265" max="11265" width="4.625" style="3" customWidth="1"/>
    <col min="11266" max="11266" width="14.25" style="3" customWidth="1"/>
    <col min="11267" max="11268" width="8.5" style="3" customWidth="1"/>
    <col min="11269" max="11270" width="8.125" style="3" customWidth="1"/>
    <col min="11271" max="11271" width="7.375" style="3" customWidth="1"/>
    <col min="11272" max="11272" width="8" style="3" customWidth="1"/>
    <col min="11273" max="11276" width="8.125" style="3" customWidth="1"/>
    <col min="11277" max="11278" width="7.125" style="3" customWidth="1"/>
    <col min="11279" max="11280" width="8.375" style="3" customWidth="1"/>
    <col min="11281" max="11282" width="8.125" style="3" customWidth="1"/>
    <col min="11283" max="11284" width="7.125" style="3" customWidth="1"/>
    <col min="11285" max="11520" width="0.875" style="3"/>
    <col min="11521" max="11521" width="4.625" style="3" customWidth="1"/>
    <col min="11522" max="11522" width="14.25" style="3" customWidth="1"/>
    <col min="11523" max="11524" width="8.5" style="3" customWidth="1"/>
    <col min="11525" max="11526" width="8.125" style="3" customWidth="1"/>
    <col min="11527" max="11527" width="7.375" style="3" customWidth="1"/>
    <col min="11528" max="11528" width="8" style="3" customWidth="1"/>
    <col min="11529" max="11532" width="8.125" style="3" customWidth="1"/>
    <col min="11533" max="11534" width="7.125" style="3" customWidth="1"/>
    <col min="11535" max="11536" width="8.375" style="3" customWidth="1"/>
    <col min="11537" max="11538" width="8.125" style="3" customWidth="1"/>
    <col min="11539" max="11540" width="7.125" style="3" customWidth="1"/>
    <col min="11541" max="11776" width="0.875" style="3"/>
    <col min="11777" max="11777" width="4.625" style="3" customWidth="1"/>
    <col min="11778" max="11778" width="14.25" style="3" customWidth="1"/>
    <col min="11779" max="11780" width="8.5" style="3" customWidth="1"/>
    <col min="11781" max="11782" width="8.125" style="3" customWidth="1"/>
    <col min="11783" max="11783" width="7.375" style="3" customWidth="1"/>
    <col min="11784" max="11784" width="8" style="3" customWidth="1"/>
    <col min="11785" max="11788" width="8.125" style="3" customWidth="1"/>
    <col min="11789" max="11790" width="7.125" style="3" customWidth="1"/>
    <col min="11791" max="11792" width="8.375" style="3" customWidth="1"/>
    <col min="11793" max="11794" width="8.125" style="3" customWidth="1"/>
    <col min="11795" max="11796" width="7.125" style="3" customWidth="1"/>
    <col min="11797" max="12032" width="0.875" style="3"/>
    <col min="12033" max="12033" width="4.625" style="3" customWidth="1"/>
    <col min="12034" max="12034" width="14.25" style="3" customWidth="1"/>
    <col min="12035" max="12036" width="8.5" style="3" customWidth="1"/>
    <col min="12037" max="12038" width="8.125" style="3" customWidth="1"/>
    <col min="12039" max="12039" width="7.375" style="3" customWidth="1"/>
    <col min="12040" max="12040" width="8" style="3" customWidth="1"/>
    <col min="12041" max="12044" width="8.125" style="3" customWidth="1"/>
    <col min="12045" max="12046" width="7.125" style="3" customWidth="1"/>
    <col min="12047" max="12048" width="8.375" style="3" customWidth="1"/>
    <col min="12049" max="12050" width="8.125" style="3" customWidth="1"/>
    <col min="12051" max="12052" width="7.125" style="3" customWidth="1"/>
    <col min="12053" max="12288" width="0.875" style="3"/>
    <col min="12289" max="12289" width="4.625" style="3" customWidth="1"/>
    <col min="12290" max="12290" width="14.25" style="3" customWidth="1"/>
    <col min="12291" max="12292" width="8.5" style="3" customWidth="1"/>
    <col min="12293" max="12294" width="8.125" style="3" customWidth="1"/>
    <col min="12295" max="12295" width="7.375" style="3" customWidth="1"/>
    <col min="12296" max="12296" width="8" style="3" customWidth="1"/>
    <col min="12297" max="12300" width="8.125" style="3" customWidth="1"/>
    <col min="12301" max="12302" width="7.125" style="3" customWidth="1"/>
    <col min="12303" max="12304" width="8.375" style="3" customWidth="1"/>
    <col min="12305" max="12306" width="8.125" style="3" customWidth="1"/>
    <col min="12307" max="12308" width="7.125" style="3" customWidth="1"/>
    <col min="12309" max="12544" width="0.875" style="3"/>
    <col min="12545" max="12545" width="4.625" style="3" customWidth="1"/>
    <col min="12546" max="12546" width="14.25" style="3" customWidth="1"/>
    <col min="12547" max="12548" width="8.5" style="3" customWidth="1"/>
    <col min="12549" max="12550" width="8.125" style="3" customWidth="1"/>
    <col min="12551" max="12551" width="7.375" style="3" customWidth="1"/>
    <col min="12552" max="12552" width="8" style="3" customWidth="1"/>
    <col min="12553" max="12556" width="8.125" style="3" customWidth="1"/>
    <col min="12557" max="12558" width="7.125" style="3" customWidth="1"/>
    <col min="12559" max="12560" width="8.375" style="3" customWidth="1"/>
    <col min="12561" max="12562" width="8.125" style="3" customWidth="1"/>
    <col min="12563" max="12564" width="7.125" style="3" customWidth="1"/>
    <col min="12565" max="12800" width="0.875" style="3"/>
    <col min="12801" max="12801" width="4.625" style="3" customWidth="1"/>
    <col min="12802" max="12802" width="14.25" style="3" customWidth="1"/>
    <col min="12803" max="12804" width="8.5" style="3" customWidth="1"/>
    <col min="12805" max="12806" width="8.125" style="3" customWidth="1"/>
    <col min="12807" max="12807" width="7.375" style="3" customWidth="1"/>
    <col min="12808" max="12808" width="8" style="3" customWidth="1"/>
    <col min="12809" max="12812" width="8.125" style="3" customWidth="1"/>
    <col min="12813" max="12814" width="7.125" style="3" customWidth="1"/>
    <col min="12815" max="12816" width="8.375" style="3" customWidth="1"/>
    <col min="12817" max="12818" width="8.125" style="3" customWidth="1"/>
    <col min="12819" max="12820" width="7.125" style="3" customWidth="1"/>
    <col min="12821" max="13056" width="0.875" style="3"/>
    <col min="13057" max="13057" width="4.625" style="3" customWidth="1"/>
    <col min="13058" max="13058" width="14.25" style="3" customWidth="1"/>
    <col min="13059" max="13060" width="8.5" style="3" customWidth="1"/>
    <col min="13061" max="13062" width="8.125" style="3" customWidth="1"/>
    <col min="13063" max="13063" width="7.375" style="3" customWidth="1"/>
    <col min="13064" max="13064" width="8" style="3" customWidth="1"/>
    <col min="13065" max="13068" width="8.125" style="3" customWidth="1"/>
    <col min="13069" max="13070" width="7.125" style="3" customWidth="1"/>
    <col min="13071" max="13072" width="8.375" style="3" customWidth="1"/>
    <col min="13073" max="13074" width="8.125" style="3" customWidth="1"/>
    <col min="13075" max="13076" width="7.125" style="3" customWidth="1"/>
    <col min="13077" max="13312" width="0.875" style="3"/>
    <col min="13313" max="13313" width="4.625" style="3" customWidth="1"/>
    <col min="13314" max="13314" width="14.25" style="3" customWidth="1"/>
    <col min="13315" max="13316" width="8.5" style="3" customWidth="1"/>
    <col min="13317" max="13318" width="8.125" style="3" customWidth="1"/>
    <col min="13319" max="13319" width="7.375" style="3" customWidth="1"/>
    <col min="13320" max="13320" width="8" style="3" customWidth="1"/>
    <col min="13321" max="13324" width="8.125" style="3" customWidth="1"/>
    <col min="13325" max="13326" width="7.125" style="3" customWidth="1"/>
    <col min="13327" max="13328" width="8.375" style="3" customWidth="1"/>
    <col min="13329" max="13330" width="8.125" style="3" customWidth="1"/>
    <col min="13331" max="13332" width="7.125" style="3" customWidth="1"/>
    <col min="13333" max="13568" width="0.875" style="3"/>
    <col min="13569" max="13569" width="4.625" style="3" customWidth="1"/>
    <col min="13570" max="13570" width="14.25" style="3" customWidth="1"/>
    <col min="13571" max="13572" width="8.5" style="3" customWidth="1"/>
    <col min="13573" max="13574" width="8.125" style="3" customWidth="1"/>
    <col min="13575" max="13575" width="7.375" style="3" customWidth="1"/>
    <col min="13576" max="13576" width="8" style="3" customWidth="1"/>
    <col min="13577" max="13580" width="8.125" style="3" customWidth="1"/>
    <col min="13581" max="13582" width="7.125" style="3" customWidth="1"/>
    <col min="13583" max="13584" width="8.375" style="3" customWidth="1"/>
    <col min="13585" max="13586" width="8.125" style="3" customWidth="1"/>
    <col min="13587" max="13588" width="7.125" style="3" customWidth="1"/>
    <col min="13589" max="13824" width="0.875" style="3"/>
    <col min="13825" max="13825" width="4.625" style="3" customWidth="1"/>
    <col min="13826" max="13826" width="14.25" style="3" customWidth="1"/>
    <col min="13827" max="13828" width="8.5" style="3" customWidth="1"/>
    <col min="13829" max="13830" width="8.125" style="3" customWidth="1"/>
    <col min="13831" max="13831" width="7.375" style="3" customWidth="1"/>
    <col min="13832" max="13832" width="8" style="3" customWidth="1"/>
    <col min="13833" max="13836" width="8.125" style="3" customWidth="1"/>
    <col min="13837" max="13838" width="7.125" style="3" customWidth="1"/>
    <col min="13839" max="13840" width="8.375" style="3" customWidth="1"/>
    <col min="13841" max="13842" width="8.125" style="3" customWidth="1"/>
    <col min="13843" max="13844" width="7.125" style="3" customWidth="1"/>
    <col min="13845" max="14080" width="0.875" style="3"/>
    <col min="14081" max="14081" width="4.625" style="3" customWidth="1"/>
    <col min="14082" max="14082" width="14.25" style="3" customWidth="1"/>
    <col min="14083" max="14084" width="8.5" style="3" customWidth="1"/>
    <col min="14085" max="14086" width="8.125" style="3" customWidth="1"/>
    <col min="14087" max="14087" width="7.375" style="3" customWidth="1"/>
    <col min="14088" max="14088" width="8" style="3" customWidth="1"/>
    <col min="14089" max="14092" width="8.125" style="3" customWidth="1"/>
    <col min="14093" max="14094" width="7.125" style="3" customWidth="1"/>
    <col min="14095" max="14096" width="8.375" style="3" customWidth="1"/>
    <col min="14097" max="14098" width="8.125" style="3" customWidth="1"/>
    <col min="14099" max="14100" width="7.125" style="3" customWidth="1"/>
    <col min="14101" max="14336" width="0.875" style="3"/>
    <col min="14337" max="14337" width="4.625" style="3" customWidth="1"/>
    <col min="14338" max="14338" width="14.25" style="3" customWidth="1"/>
    <col min="14339" max="14340" width="8.5" style="3" customWidth="1"/>
    <col min="14341" max="14342" width="8.125" style="3" customWidth="1"/>
    <col min="14343" max="14343" width="7.375" style="3" customWidth="1"/>
    <col min="14344" max="14344" width="8" style="3" customWidth="1"/>
    <col min="14345" max="14348" width="8.125" style="3" customWidth="1"/>
    <col min="14349" max="14350" width="7.125" style="3" customWidth="1"/>
    <col min="14351" max="14352" width="8.375" style="3" customWidth="1"/>
    <col min="14353" max="14354" width="8.125" style="3" customWidth="1"/>
    <col min="14355" max="14356" width="7.125" style="3" customWidth="1"/>
    <col min="14357" max="14592" width="0.875" style="3"/>
    <col min="14593" max="14593" width="4.625" style="3" customWidth="1"/>
    <col min="14594" max="14594" width="14.25" style="3" customWidth="1"/>
    <col min="14595" max="14596" width="8.5" style="3" customWidth="1"/>
    <col min="14597" max="14598" width="8.125" style="3" customWidth="1"/>
    <col min="14599" max="14599" width="7.375" style="3" customWidth="1"/>
    <col min="14600" max="14600" width="8" style="3" customWidth="1"/>
    <col min="14601" max="14604" width="8.125" style="3" customWidth="1"/>
    <col min="14605" max="14606" width="7.125" style="3" customWidth="1"/>
    <col min="14607" max="14608" width="8.375" style="3" customWidth="1"/>
    <col min="14609" max="14610" width="8.125" style="3" customWidth="1"/>
    <col min="14611" max="14612" width="7.125" style="3" customWidth="1"/>
    <col min="14613" max="14848" width="0.875" style="3"/>
    <col min="14849" max="14849" width="4.625" style="3" customWidth="1"/>
    <col min="14850" max="14850" width="14.25" style="3" customWidth="1"/>
    <col min="14851" max="14852" width="8.5" style="3" customWidth="1"/>
    <col min="14853" max="14854" width="8.125" style="3" customWidth="1"/>
    <col min="14855" max="14855" width="7.375" style="3" customWidth="1"/>
    <col min="14856" max="14856" width="8" style="3" customWidth="1"/>
    <col min="14857" max="14860" width="8.125" style="3" customWidth="1"/>
    <col min="14861" max="14862" width="7.125" style="3" customWidth="1"/>
    <col min="14863" max="14864" width="8.375" style="3" customWidth="1"/>
    <col min="14865" max="14866" width="8.125" style="3" customWidth="1"/>
    <col min="14867" max="14868" width="7.125" style="3" customWidth="1"/>
    <col min="14869" max="15104" width="0.875" style="3"/>
    <col min="15105" max="15105" width="4.625" style="3" customWidth="1"/>
    <col min="15106" max="15106" width="14.25" style="3" customWidth="1"/>
    <col min="15107" max="15108" width="8.5" style="3" customWidth="1"/>
    <col min="15109" max="15110" width="8.125" style="3" customWidth="1"/>
    <col min="15111" max="15111" width="7.375" style="3" customWidth="1"/>
    <col min="15112" max="15112" width="8" style="3" customWidth="1"/>
    <col min="15113" max="15116" width="8.125" style="3" customWidth="1"/>
    <col min="15117" max="15118" width="7.125" style="3" customWidth="1"/>
    <col min="15119" max="15120" width="8.375" style="3" customWidth="1"/>
    <col min="15121" max="15122" width="8.125" style="3" customWidth="1"/>
    <col min="15123" max="15124" width="7.125" style="3" customWidth="1"/>
    <col min="15125" max="15360" width="0.875" style="3"/>
    <col min="15361" max="15361" width="4.625" style="3" customWidth="1"/>
    <col min="15362" max="15362" width="14.25" style="3" customWidth="1"/>
    <col min="15363" max="15364" width="8.5" style="3" customWidth="1"/>
    <col min="15365" max="15366" width="8.125" style="3" customWidth="1"/>
    <col min="15367" max="15367" width="7.375" style="3" customWidth="1"/>
    <col min="15368" max="15368" width="8" style="3" customWidth="1"/>
    <col min="15369" max="15372" width="8.125" style="3" customWidth="1"/>
    <col min="15373" max="15374" width="7.125" style="3" customWidth="1"/>
    <col min="15375" max="15376" width="8.375" style="3" customWidth="1"/>
    <col min="15377" max="15378" width="8.125" style="3" customWidth="1"/>
    <col min="15379" max="15380" width="7.125" style="3" customWidth="1"/>
    <col min="15381" max="15616" width="0.875" style="3"/>
    <col min="15617" max="15617" width="4.625" style="3" customWidth="1"/>
    <col min="15618" max="15618" width="14.25" style="3" customWidth="1"/>
    <col min="15619" max="15620" width="8.5" style="3" customWidth="1"/>
    <col min="15621" max="15622" width="8.125" style="3" customWidth="1"/>
    <col min="15623" max="15623" width="7.375" style="3" customWidth="1"/>
    <col min="15624" max="15624" width="8" style="3" customWidth="1"/>
    <col min="15625" max="15628" width="8.125" style="3" customWidth="1"/>
    <col min="15629" max="15630" width="7.125" style="3" customWidth="1"/>
    <col min="15631" max="15632" width="8.375" style="3" customWidth="1"/>
    <col min="15633" max="15634" width="8.125" style="3" customWidth="1"/>
    <col min="15635" max="15636" width="7.125" style="3" customWidth="1"/>
    <col min="15637" max="15872" width="0.875" style="3"/>
    <col min="15873" max="15873" width="4.625" style="3" customWidth="1"/>
    <col min="15874" max="15874" width="14.25" style="3" customWidth="1"/>
    <col min="15875" max="15876" width="8.5" style="3" customWidth="1"/>
    <col min="15877" max="15878" width="8.125" style="3" customWidth="1"/>
    <col min="15879" max="15879" width="7.375" style="3" customWidth="1"/>
    <col min="15880" max="15880" width="8" style="3" customWidth="1"/>
    <col min="15881" max="15884" width="8.125" style="3" customWidth="1"/>
    <col min="15885" max="15886" width="7.125" style="3" customWidth="1"/>
    <col min="15887" max="15888" width="8.375" style="3" customWidth="1"/>
    <col min="15889" max="15890" width="8.125" style="3" customWidth="1"/>
    <col min="15891" max="15892" width="7.125" style="3" customWidth="1"/>
    <col min="15893" max="16128" width="0.875" style="3"/>
    <col min="16129" max="16129" width="4.625" style="3" customWidth="1"/>
    <col min="16130" max="16130" width="14.25" style="3" customWidth="1"/>
    <col min="16131" max="16132" width="8.5" style="3" customWidth="1"/>
    <col min="16133" max="16134" width="8.125" style="3" customWidth="1"/>
    <col min="16135" max="16135" width="7.375" style="3" customWidth="1"/>
    <col min="16136" max="16136" width="8" style="3" customWidth="1"/>
    <col min="16137" max="16140" width="8.125" style="3" customWidth="1"/>
    <col min="16141" max="16142" width="7.125" style="3" customWidth="1"/>
    <col min="16143" max="16144" width="8.375" style="3" customWidth="1"/>
    <col min="16145" max="16146" width="8.125" style="3" customWidth="1"/>
    <col min="16147" max="16148" width="7.125" style="3" customWidth="1"/>
    <col min="16149" max="16149" width="0.875" style="3"/>
  </cols>
  <sheetData>
    <row r="1" spans="1:20" s="5" customFormat="1" ht="14.25" customHeight="1">
      <c r="A1" s="93"/>
      <c r="B1" s="197"/>
      <c r="C1" s="197"/>
      <c r="D1" s="197"/>
      <c r="E1" s="197"/>
      <c r="F1" s="197"/>
      <c r="G1" s="197"/>
      <c r="H1" s="197"/>
      <c r="I1" s="3"/>
      <c r="J1" s="94"/>
      <c r="K1" s="3"/>
      <c r="L1" s="3"/>
      <c r="M1" s="1"/>
      <c r="N1" s="1"/>
      <c r="O1" s="1"/>
    </row>
    <row r="2" spans="1:20" s="5" customFormat="1" ht="15.75" customHeight="1">
      <c r="A2" s="93"/>
      <c r="B2" s="197"/>
      <c r="C2" s="94"/>
      <c r="D2" s="94"/>
      <c r="E2" s="94"/>
      <c r="F2" s="94"/>
      <c r="G2" s="94"/>
      <c r="H2" s="94"/>
      <c r="I2" s="94"/>
      <c r="J2" s="94"/>
      <c r="K2" s="173"/>
      <c r="L2" s="173"/>
      <c r="M2" s="173"/>
      <c r="N2" s="173"/>
      <c r="O2" s="199" t="s">
        <v>76</v>
      </c>
      <c r="P2" s="199"/>
      <c r="Q2" s="199"/>
      <c r="R2" s="199"/>
      <c r="S2" s="199"/>
      <c r="T2" s="199"/>
    </row>
    <row r="3" spans="1:20" s="5" customFormat="1" ht="14.25" thickBot="1">
      <c r="H3" s="7"/>
      <c r="O3" s="200" t="s">
        <v>0</v>
      </c>
      <c r="P3" s="200"/>
      <c r="Q3" s="200"/>
      <c r="R3" s="200"/>
      <c r="S3" s="200"/>
      <c r="T3" s="200"/>
    </row>
    <row r="4" spans="1:20" ht="27" customHeight="1" thickBot="1">
      <c r="A4" s="263" t="s">
        <v>77</v>
      </c>
      <c r="B4" s="264"/>
      <c r="C4" s="201" t="s">
        <v>153</v>
      </c>
      <c r="D4" s="202"/>
      <c r="E4" s="202"/>
      <c r="F4" s="202"/>
      <c r="G4" s="202"/>
      <c r="H4" s="202"/>
      <c r="I4" s="202"/>
      <c r="J4" s="202"/>
      <c r="K4" s="202"/>
      <c r="L4" s="202"/>
      <c r="M4" s="202"/>
      <c r="N4" s="202"/>
      <c r="O4" s="202"/>
      <c r="P4" s="202"/>
      <c r="Q4" s="202"/>
      <c r="R4" s="202"/>
      <c r="S4" s="202"/>
      <c r="T4" s="203"/>
    </row>
    <row r="5" spans="1:20" ht="27" customHeight="1">
      <c r="A5" s="265"/>
      <c r="B5" s="266"/>
      <c r="C5" s="204" t="s">
        <v>78</v>
      </c>
      <c r="D5" s="205"/>
      <c r="E5" s="205"/>
      <c r="F5" s="205"/>
      <c r="G5" s="205"/>
      <c r="H5" s="206"/>
      <c r="I5" s="204" t="s">
        <v>79</v>
      </c>
      <c r="J5" s="205"/>
      <c r="K5" s="205"/>
      <c r="L5" s="205"/>
      <c r="M5" s="205"/>
      <c r="N5" s="206"/>
      <c r="O5" s="204" t="s">
        <v>80</v>
      </c>
      <c r="P5" s="205"/>
      <c r="Q5" s="205"/>
      <c r="R5" s="205"/>
      <c r="S5" s="205"/>
      <c r="T5" s="206"/>
    </row>
    <row r="6" spans="1:20" ht="34.5" customHeight="1" thickBot="1">
      <c r="A6" s="267"/>
      <c r="B6" s="268"/>
      <c r="C6" s="95">
        <v>2024</v>
      </c>
      <c r="D6" s="96">
        <v>2023</v>
      </c>
      <c r="E6" s="97" t="s">
        <v>71</v>
      </c>
      <c r="F6" s="97" t="s">
        <v>72</v>
      </c>
      <c r="G6" s="98" t="s">
        <v>139</v>
      </c>
      <c r="H6" s="99" t="s">
        <v>137</v>
      </c>
      <c r="I6" s="95">
        <v>2024</v>
      </c>
      <c r="J6" s="96">
        <v>2023</v>
      </c>
      <c r="K6" s="97" t="s">
        <v>71</v>
      </c>
      <c r="L6" s="97" t="s">
        <v>72</v>
      </c>
      <c r="M6" s="98" t="s">
        <v>139</v>
      </c>
      <c r="N6" s="99" t="s">
        <v>137</v>
      </c>
      <c r="O6" s="95">
        <v>2024</v>
      </c>
      <c r="P6" s="96">
        <v>2023</v>
      </c>
      <c r="Q6" s="97" t="s">
        <v>71</v>
      </c>
      <c r="R6" s="97" t="s">
        <v>72</v>
      </c>
      <c r="S6" s="98" t="s">
        <v>139</v>
      </c>
      <c r="T6" s="99" t="s">
        <v>137</v>
      </c>
    </row>
    <row r="7" spans="1:20" ht="23.1" customHeight="1">
      <c r="A7" s="269" t="s">
        <v>81</v>
      </c>
      <c r="B7" s="100" t="s">
        <v>82</v>
      </c>
      <c r="C7" s="101">
        <v>42741</v>
      </c>
      <c r="D7" s="102">
        <v>33885</v>
      </c>
      <c r="E7" s="103">
        <v>0.26400000000000001</v>
      </c>
      <c r="F7" s="104">
        <v>0.26100000000000001</v>
      </c>
      <c r="G7" s="104">
        <v>0.19500000000000001</v>
      </c>
      <c r="H7" s="105">
        <v>0.17799999999999999</v>
      </c>
      <c r="I7" s="101">
        <v>120590</v>
      </c>
      <c r="J7" s="102">
        <v>92286</v>
      </c>
      <c r="K7" s="103">
        <v>0.31</v>
      </c>
      <c r="L7" s="104">
        <v>0.307</v>
      </c>
      <c r="M7" s="104">
        <v>0.21299999999999999</v>
      </c>
      <c r="N7" s="105">
        <v>0.19600000000000001</v>
      </c>
      <c r="O7" s="101">
        <v>55823</v>
      </c>
      <c r="P7" s="102">
        <v>42120</v>
      </c>
      <c r="Q7" s="103">
        <v>0.32900000000000001</v>
      </c>
      <c r="R7" s="104">
        <v>0.32500000000000001</v>
      </c>
      <c r="S7" s="104">
        <v>0.20200000000000001</v>
      </c>
      <c r="T7" s="105">
        <v>0.184</v>
      </c>
    </row>
    <row r="8" spans="1:20" ht="23.1" customHeight="1" thickBot="1">
      <c r="A8" s="253"/>
      <c r="B8" s="106" t="s">
        <v>83</v>
      </c>
      <c r="C8" s="107">
        <v>4775</v>
      </c>
      <c r="D8" s="108">
        <v>3724</v>
      </c>
      <c r="E8" s="109">
        <v>0.28499999999999998</v>
      </c>
      <c r="F8" s="110">
        <v>0.28199999999999997</v>
      </c>
      <c r="G8" s="144">
        <v>2.1999999999999999E-2</v>
      </c>
      <c r="H8" s="111">
        <v>0.02</v>
      </c>
      <c r="I8" s="107">
        <v>14001</v>
      </c>
      <c r="J8" s="108">
        <v>10694</v>
      </c>
      <c r="K8" s="109">
        <v>0.312</v>
      </c>
      <c r="L8" s="110">
        <v>0.309</v>
      </c>
      <c r="M8" s="110">
        <v>2.5000000000000001E-2</v>
      </c>
      <c r="N8" s="111">
        <v>2.3E-2</v>
      </c>
      <c r="O8" s="107">
        <v>6729</v>
      </c>
      <c r="P8" s="108">
        <v>4997</v>
      </c>
      <c r="Q8" s="109">
        <v>0.35</v>
      </c>
      <c r="R8" s="110">
        <v>0.34699999999999998</v>
      </c>
      <c r="S8" s="110">
        <v>2.4E-2</v>
      </c>
      <c r="T8" s="111">
        <v>2.1999999999999999E-2</v>
      </c>
    </row>
    <row r="9" spans="1:20" ht="23.1" customHeight="1" thickTop="1" thickBot="1">
      <c r="A9" s="254"/>
      <c r="B9" s="112" t="s">
        <v>84</v>
      </c>
      <c r="C9" s="113">
        <v>47516</v>
      </c>
      <c r="D9" s="114">
        <v>37609</v>
      </c>
      <c r="E9" s="115">
        <v>0.26600000000000001</v>
      </c>
      <c r="F9" s="116">
        <v>0.26300000000000001</v>
      </c>
      <c r="G9" s="116">
        <v>0.217</v>
      </c>
      <c r="H9" s="117">
        <v>0.19700000000000001</v>
      </c>
      <c r="I9" s="113">
        <v>134591</v>
      </c>
      <c r="J9" s="114">
        <v>102980</v>
      </c>
      <c r="K9" s="115">
        <v>0.31</v>
      </c>
      <c r="L9" s="116">
        <v>0.307</v>
      </c>
      <c r="M9" s="116">
        <v>0.23799999999999999</v>
      </c>
      <c r="N9" s="117">
        <v>0.218</v>
      </c>
      <c r="O9" s="113">
        <v>62552</v>
      </c>
      <c r="P9" s="114">
        <v>47117</v>
      </c>
      <c r="Q9" s="115">
        <v>0.33100000000000002</v>
      </c>
      <c r="R9" s="116">
        <v>0.32800000000000001</v>
      </c>
      <c r="S9" s="116">
        <v>0.22600000000000001</v>
      </c>
      <c r="T9" s="117">
        <v>0.20599999999999999</v>
      </c>
    </row>
    <row r="10" spans="1:20" ht="23.1" customHeight="1" thickTop="1">
      <c r="A10" s="252" t="s">
        <v>85</v>
      </c>
      <c r="B10" s="118" t="s">
        <v>86</v>
      </c>
      <c r="C10" s="119">
        <v>1826</v>
      </c>
      <c r="D10" s="120">
        <v>1457</v>
      </c>
      <c r="E10" s="138">
        <v>0.25600000000000001</v>
      </c>
      <c r="F10" s="139">
        <v>0.253</v>
      </c>
      <c r="G10" s="139">
        <v>8.0000000000000002E-3</v>
      </c>
      <c r="H10" s="121">
        <v>8.0000000000000002E-3</v>
      </c>
      <c r="I10" s="119">
        <v>5091</v>
      </c>
      <c r="J10" s="120">
        <v>3486</v>
      </c>
      <c r="K10" s="138">
        <v>0.46400000000000002</v>
      </c>
      <c r="L10" s="139">
        <v>0.46</v>
      </c>
      <c r="M10" s="139">
        <v>8.9999999999999993E-3</v>
      </c>
      <c r="N10" s="121">
        <v>7.0000000000000001E-3</v>
      </c>
      <c r="O10" s="119">
        <v>2398</v>
      </c>
      <c r="P10" s="120">
        <v>1688</v>
      </c>
      <c r="Q10" s="138">
        <v>0.42399999999999999</v>
      </c>
      <c r="R10" s="139">
        <v>0.42099999999999999</v>
      </c>
      <c r="S10" s="139">
        <v>8.9999999999999993E-3</v>
      </c>
      <c r="T10" s="121">
        <v>7.0000000000000001E-3</v>
      </c>
    </row>
    <row r="11" spans="1:20" ht="23.1" customHeight="1">
      <c r="A11" s="253"/>
      <c r="B11" s="122" t="s">
        <v>87</v>
      </c>
      <c r="C11" s="123">
        <v>1238</v>
      </c>
      <c r="D11" s="124">
        <v>632</v>
      </c>
      <c r="E11" s="135">
        <v>0.96399999999999997</v>
      </c>
      <c r="F11" s="127">
        <v>0.95899999999999996</v>
      </c>
      <c r="G11" s="127">
        <v>6.0000000000000001E-3</v>
      </c>
      <c r="H11" s="128">
        <v>3.0000000000000001E-3</v>
      </c>
      <c r="I11" s="123">
        <v>3888</v>
      </c>
      <c r="J11" s="124">
        <v>1989</v>
      </c>
      <c r="K11" s="135">
        <v>0.95899999999999996</v>
      </c>
      <c r="L11" s="127">
        <v>0.95499999999999996</v>
      </c>
      <c r="M11" s="127">
        <v>7.0000000000000001E-3</v>
      </c>
      <c r="N11" s="128">
        <v>4.0000000000000001E-3</v>
      </c>
      <c r="O11" s="123">
        <v>1715</v>
      </c>
      <c r="P11" s="124">
        <v>924</v>
      </c>
      <c r="Q11" s="135">
        <v>0.86099999999999999</v>
      </c>
      <c r="R11" s="127">
        <v>0.85599999999999998</v>
      </c>
      <c r="S11" s="127">
        <v>6.0000000000000001E-3</v>
      </c>
      <c r="T11" s="128">
        <v>4.0000000000000001E-3</v>
      </c>
    </row>
    <row r="12" spans="1:20" ht="23.1" customHeight="1" thickBot="1">
      <c r="A12" s="253"/>
      <c r="B12" s="106" t="s">
        <v>88</v>
      </c>
      <c r="C12" s="129">
        <v>1689</v>
      </c>
      <c r="D12" s="130">
        <v>1210</v>
      </c>
      <c r="E12" s="131">
        <v>0.39900000000000002</v>
      </c>
      <c r="F12" s="132">
        <v>0.39600000000000002</v>
      </c>
      <c r="G12" s="190">
        <v>8.0000000000000002E-3</v>
      </c>
      <c r="H12" s="121">
        <v>6.0000000000000001E-3</v>
      </c>
      <c r="I12" s="129">
        <v>3954</v>
      </c>
      <c r="J12" s="130">
        <v>2351</v>
      </c>
      <c r="K12" s="131">
        <v>0.68600000000000005</v>
      </c>
      <c r="L12" s="132">
        <v>0.68200000000000005</v>
      </c>
      <c r="M12" s="190">
        <v>7.0000000000000001E-3</v>
      </c>
      <c r="N12" s="121">
        <v>5.0000000000000001E-3</v>
      </c>
      <c r="O12" s="129">
        <v>2136</v>
      </c>
      <c r="P12" s="130">
        <v>1273</v>
      </c>
      <c r="Q12" s="131">
        <v>0.68200000000000005</v>
      </c>
      <c r="R12" s="132">
        <v>0.67800000000000005</v>
      </c>
      <c r="S12" s="190">
        <v>8.0000000000000002E-3</v>
      </c>
      <c r="T12" s="121">
        <v>6.0000000000000001E-3</v>
      </c>
    </row>
    <row r="13" spans="1:20" ht="23.1" customHeight="1" thickTop="1" thickBot="1">
      <c r="A13" s="254"/>
      <c r="B13" s="112" t="s">
        <v>89</v>
      </c>
      <c r="C13" s="113">
        <v>4753</v>
      </c>
      <c r="D13" s="114">
        <v>3299</v>
      </c>
      <c r="E13" s="115">
        <v>0.44400000000000001</v>
      </c>
      <c r="F13" s="116">
        <v>0.441</v>
      </c>
      <c r="G13" s="116">
        <v>2.1999999999999999E-2</v>
      </c>
      <c r="H13" s="117">
        <v>1.7000000000000001E-2</v>
      </c>
      <c r="I13" s="113">
        <v>12933</v>
      </c>
      <c r="J13" s="114">
        <v>7826</v>
      </c>
      <c r="K13" s="115">
        <v>0.65700000000000003</v>
      </c>
      <c r="L13" s="116">
        <v>0.65300000000000002</v>
      </c>
      <c r="M13" s="116">
        <v>2.3E-2</v>
      </c>
      <c r="N13" s="117">
        <v>1.7000000000000001E-2</v>
      </c>
      <c r="O13" s="113">
        <v>6249</v>
      </c>
      <c r="P13" s="114">
        <v>3885</v>
      </c>
      <c r="Q13" s="115">
        <v>0.61199999999999999</v>
      </c>
      <c r="R13" s="116">
        <v>0.60799999999999998</v>
      </c>
      <c r="S13" s="116">
        <v>2.3E-2</v>
      </c>
      <c r="T13" s="117">
        <v>1.7000000000000001E-2</v>
      </c>
    </row>
    <row r="14" spans="1:20" ht="23.1" customHeight="1" thickTop="1">
      <c r="A14" s="252" t="s">
        <v>90</v>
      </c>
      <c r="B14" s="118" t="s">
        <v>91</v>
      </c>
      <c r="C14" s="119">
        <v>7371</v>
      </c>
      <c r="D14" s="120">
        <v>5987</v>
      </c>
      <c r="E14" s="138">
        <v>0.23400000000000001</v>
      </c>
      <c r="F14" s="139">
        <v>0.23100000000000001</v>
      </c>
      <c r="G14" s="139">
        <v>3.4000000000000002E-2</v>
      </c>
      <c r="H14" s="121">
        <v>3.1E-2</v>
      </c>
      <c r="I14" s="119">
        <v>21385</v>
      </c>
      <c r="J14" s="120">
        <v>17024</v>
      </c>
      <c r="K14" s="133">
        <v>0.25900000000000001</v>
      </c>
      <c r="L14" s="134">
        <v>0.25600000000000001</v>
      </c>
      <c r="M14" s="134">
        <v>3.7999999999999999E-2</v>
      </c>
      <c r="N14" s="121">
        <v>3.5999999999999997E-2</v>
      </c>
      <c r="O14" s="119">
        <v>10825</v>
      </c>
      <c r="P14" s="120">
        <v>8740</v>
      </c>
      <c r="Q14" s="133">
        <v>0.24199999999999999</v>
      </c>
      <c r="R14" s="134">
        <v>0.23899999999999999</v>
      </c>
      <c r="S14" s="134">
        <v>3.9E-2</v>
      </c>
      <c r="T14" s="121">
        <v>3.7999999999999999E-2</v>
      </c>
    </row>
    <row r="15" spans="1:20" ht="23.1" customHeight="1">
      <c r="A15" s="253"/>
      <c r="B15" s="122" t="s">
        <v>92</v>
      </c>
      <c r="C15" s="123">
        <v>4760</v>
      </c>
      <c r="D15" s="124">
        <v>4387</v>
      </c>
      <c r="E15" s="135">
        <v>8.7999999999999995E-2</v>
      </c>
      <c r="F15" s="127">
        <v>8.5000000000000006E-2</v>
      </c>
      <c r="G15" s="126">
        <v>2.1999999999999999E-2</v>
      </c>
      <c r="H15" s="111">
        <v>2.3E-2</v>
      </c>
      <c r="I15" s="123">
        <v>14461</v>
      </c>
      <c r="J15" s="124">
        <v>13123</v>
      </c>
      <c r="K15" s="135">
        <v>0.105</v>
      </c>
      <c r="L15" s="127">
        <v>0.10199999999999999</v>
      </c>
      <c r="M15" s="127">
        <v>2.5999999999999999E-2</v>
      </c>
      <c r="N15" s="111">
        <v>2.8000000000000001E-2</v>
      </c>
      <c r="O15" s="123">
        <v>7607</v>
      </c>
      <c r="P15" s="124">
        <v>6493</v>
      </c>
      <c r="Q15" s="135">
        <v>0.17399999999999999</v>
      </c>
      <c r="R15" s="127">
        <v>0.17199999999999999</v>
      </c>
      <c r="S15" s="127">
        <v>2.7E-2</v>
      </c>
      <c r="T15" s="111">
        <v>2.8000000000000001E-2</v>
      </c>
    </row>
    <row r="16" spans="1:20" ht="23.1" customHeight="1">
      <c r="A16" s="253"/>
      <c r="B16" s="122" t="s">
        <v>93</v>
      </c>
      <c r="C16" s="123">
        <v>4299</v>
      </c>
      <c r="D16" s="124">
        <v>3740</v>
      </c>
      <c r="E16" s="135">
        <v>0.152</v>
      </c>
      <c r="F16" s="127">
        <v>0.14899999999999999</v>
      </c>
      <c r="G16" s="126">
        <v>0.02</v>
      </c>
      <c r="H16" s="128">
        <v>0.02</v>
      </c>
      <c r="I16" s="123">
        <v>15047</v>
      </c>
      <c r="J16" s="124">
        <v>12178</v>
      </c>
      <c r="K16" s="135">
        <v>0.23899999999999999</v>
      </c>
      <c r="L16" s="127">
        <v>0.23599999999999999</v>
      </c>
      <c r="M16" s="127">
        <v>2.7E-2</v>
      </c>
      <c r="N16" s="128">
        <v>2.5999999999999999E-2</v>
      </c>
      <c r="O16" s="123">
        <v>8119</v>
      </c>
      <c r="P16" s="124">
        <v>6461</v>
      </c>
      <c r="Q16" s="135">
        <v>0.26</v>
      </c>
      <c r="R16" s="127">
        <v>0.25700000000000001</v>
      </c>
      <c r="S16" s="127">
        <v>2.9000000000000001E-2</v>
      </c>
      <c r="T16" s="128">
        <v>2.8000000000000001E-2</v>
      </c>
    </row>
    <row r="17" spans="1:20" ht="23.1" customHeight="1">
      <c r="A17" s="253"/>
      <c r="B17" s="122" t="s">
        <v>94</v>
      </c>
      <c r="C17" s="123">
        <v>5528</v>
      </c>
      <c r="D17" s="124">
        <v>3628</v>
      </c>
      <c r="E17" s="125">
        <v>0.52700000000000002</v>
      </c>
      <c r="F17" s="126">
        <v>0.52400000000000002</v>
      </c>
      <c r="G17" s="126">
        <v>2.5000000000000001E-2</v>
      </c>
      <c r="H17" s="111">
        <v>1.9E-2</v>
      </c>
      <c r="I17" s="123">
        <v>17523</v>
      </c>
      <c r="J17" s="124">
        <v>11683</v>
      </c>
      <c r="K17" s="125">
        <v>0.503</v>
      </c>
      <c r="L17" s="126">
        <v>0.5</v>
      </c>
      <c r="M17" s="126">
        <v>3.1E-2</v>
      </c>
      <c r="N17" s="111">
        <v>2.5000000000000001E-2</v>
      </c>
      <c r="O17" s="123">
        <v>8818</v>
      </c>
      <c r="P17" s="124">
        <v>6078</v>
      </c>
      <c r="Q17" s="125">
        <v>0.45400000000000001</v>
      </c>
      <c r="R17" s="126">
        <v>0.45100000000000001</v>
      </c>
      <c r="S17" s="126">
        <v>3.2000000000000001E-2</v>
      </c>
      <c r="T17" s="111">
        <v>2.7E-2</v>
      </c>
    </row>
    <row r="18" spans="1:20" ht="23.1" customHeight="1">
      <c r="A18" s="253"/>
      <c r="B18" s="122" t="s">
        <v>95</v>
      </c>
      <c r="C18" s="123">
        <v>1576</v>
      </c>
      <c r="D18" s="124">
        <v>1193</v>
      </c>
      <c r="E18" s="125">
        <v>0.32400000000000001</v>
      </c>
      <c r="F18" s="126">
        <v>0.32100000000000001</v>
      </c>
      <c r="G18" s="126">
        <v>7.0000000000000001E-3</v>
      </c>
      <c r="H18" s="128">
        <v>6.0000000000000001E-3</v>
      </c>
      <c r="I18" s="123">
        <v>4373</v>
      </c>
      <c r="J18" s="124">
        <v>3366</v>
      </c>
      <c r="K18" s="125">
        <v>0.30199999999999999</v>
      </c>
      <c r="L18" s="126">
        <v>0.29899999999999999</v>
      </c>
      <c r="M18" s="126">
        <v>8.0000000000000002E-3</v>
      </c>
      <c r="N18" s="128">
        <v>7.0000000000000001E-3</v>
      </c>
      <c r="O18" s="123">
        <v>2408</v>
      </c>
      <c r="P18" s="124">
        <v>1771</v>
      </c>
      <c r="Q18" s="125">
        <v>0.36299999999999999</v>
      </c>
      <c r="R18" s="126">
        <v>0.36</v>
      </c>
      <c r="S18" s="126">
        <v>8.9999999999999993E-3</v>
      </c>
      <c r="T18" s="128">
        <v>8.0000000000000002E-3</v>
      </c>
    </row>
    <row r="19" spans="1:20" ht="23.1" customHeight="1">
      <c r="A19" s="253"/>
      <c r="B19" s="122" t="s">
        <v>96</v>
      </c>
      <c r="C19" s="123">
        <v>4931</v>
      </c>
      <c r="D19" s="124">
        <v>2883</v>
      </c>
      <c r="E19" s="125">
        <v>0.71399999999999997</v>
      </c>
      <c r="F19" s="126">
        <v>0.71</v>
      </c>
      <c r="G19" s="126">
        <v>2.3E-2</v>
      </c>
      <c r="H19" s="111">
        <v>1.4999999999999999E-2</v>
      </c>
      <c r="I19" s="123">
        <v>14755</v>
      </c>
      <c r="J19" s="124">
        <v>8639</v>
      </c>
      <c r="K19" s="125">
        <v>0.71199999999999997</v>
      </c>
      <c r="L19" s="126">
        <v>0.70799999999999996</v>
      </c>
      <c r="M19" s="126">
        <v>2.5999999999999999E-2</v>
      </c>
      <c r="N19" s="111">
        <v>1.7999999999999999E-2</v>
      </c>
      <c r="O19" s="123">
        <v>7356</v>
      </c>
      <c r="P19" s="124">
        <v>4313</v>
      </c>
      <c r="Q19" s="125">
        <v>0.71</v>
      </c>
      <c r="R19" s="126">
        <v>0.70599999999999996</v>
      </c>
      <c r="S19" s="126">
        <v>2.7E-2</v>
      </c>
      <c r="T19" s="111">
        <v>1.9E-2</v>
      </c>
    </row>
    <row r="20" spans="1:20" ht="23.1" customHeight="1">
      <c r="A20" s="253"/>
      <c r="B20" s="122" t="s">
        <v>97</v>
      </c>
      <c r="C20" s="123">
        <v>1284</v>
      </c>
      <c r="D20" s="124">
        <v>1105</v>
      </c>
      <c r="E20" s="125">
        <v>0.16500000000000001</v>
      </c>
      <c r="F20" s="126">
        <v>0.16200000000000001</v>
      </c>
      <c r="G20" s="126">
        <v>6.0000000000000001E-3</v>
      </c>
      <c r="H20" s="111">
        <v>6.0000000000000001E-3</v>
      </c>
      <c r="I20" s="123">
        <v>4016</v>
      </c>
      <c r="J20" s="124">
        <v>3316</v>
      </c>
      <c r="K20" s="135">
        <v>0.214</v>
      </c>
      <c r="L20" s="127">
        <v>0.21099999999999999</v>
      </c>
      <c r="M20" s="126">
        <v>7.0000000000000001E-3</v>
      </c>
      <c r="N20" s="128">
        <v>7.0000000000000001E-3</v>
      </c>
      <c r="O20" s="123">
        <v>2010</v>
      </c>
      <c r="P20" s="124">
        <v>1654</v>
      </c>
      <c r="Q20" s="135">
        <v>0.218</v>
      </c>
      <c r="R20" s="127">
        <v>0.215</v>
      </c>
      <c r="S20" s="126">
        <v>7.0000000000000001E-3</v>
      </c>
      <c r="T20" s="128">
        <v>7.0000000000000001E-3</v>
      </c>
    </row>
    <row r="21" spans="1:20" ht="23.1" customHeight="1">
      <c r="A21" s="253"/>
      <c r="B21" s="122" t="s">
        <v>98</v>
      </c>
      <c r="C21" s="123">
        <v>710</v>
      </c>
      <c r="D21" s="124">
        <v>592</v>
      </c>
      <c r="E21" s="125">
        <v>0.20200000000000001</v>
      </c>
      <c r="F21" s="126">
        <v>0.19900000000000001</v>
      </c>
      <c r="G21" s="126">
        <v>3.0000000000000001E-3</v>
      </c>
      <c r="H21" s="111">
        <v>3.0000000000000001E-3</v>
      </c>
      <c r="I21" s="123">
        <v>2145</v>
      </c>
      <c r="J21" s="124">
        <v>1768</v>
      </c>
      <c r="K21" s="125">
        <v>0.216</v>
      </c>
      <c r="L21" s="126">
        <v>0.21299999999999999</v>
      </c>
      <c r="M21" s="126">
        <v>4.0000000000000001E-3</v>
      </c>
      <c r="N21" s="111">
        <v>4.0000000000000001E-3</v>
      </c>
      <c r="O21" s="123">
        <v>1081</v>
      </c>
      <c r="P21" s="124">
        <v>918</v>
      </c>
      <c r="Q21" s="125">
        <v>0.18</v>
      </c>
      <c r="R21" s="126">
        <v>0.17799999999999999</v>
      </c>
      <c r="S21" s="126">
        <v>4.0000000000000001E-3</v>
      </c>
      <c r="T21" s="111">
        <v>4.0000000000000001E-3</v>
      </c>
    </row>
    <row r="22" spans="1:20" ht="23.1" customHeight="1">
      <c r="A22" s="253"/>
      <c r="B22" s="122" t="s">
        <v>99</v>
      </c>
      <c r="C22" s="123">
        <v>261</v>
      </c>
      <c r="D22" s="124">
        <v>134</v>
      </c>
      <c r="E22" s="125">
        <v>0.95199999999999996</v>
      </c>
      <c r="F22" s="126">
        <v>0.94799999999999995</v>
      </c>
      <c r="G22" s="126">
        <v>1E-3</v>
      </c>
      <c r="H22" s="111">
        <v>1E-3</v>
      </c>
      <c r="I22" s="123">
        <v>877</v>
      </c>
      <c r="J22" s="124">
        <v>506</v>
      </c>
      <c r="K22" s="125">
        <v>0.73699999999999999</v>
      </c>
      <c r="L22" s="126">
        <v>0.73299999999999998</v>
      </c>
      <c r="M22" s="126">
        <v>2E-3</v>
      </c>
      <c r="N22" s="111">
        <v>1E-3</v>
      </c>
      <c r="O22" s="123">
        <v>469</v>
      </c>
      <c r="P22" s="124">
        <v>245</v>
      </c>
      <c r="Q22" s="125">
        <v>0.91900000000000004</v>
      </c>
      <c r="R22" s="126">
        <v>0.91400000000000003</v>
      </c>
      <c r="S22" s="126">
        <v>2E-3</v>
      </c>
      <c r="T22" s="111">
        <v>1E-3</v>
      </c>
    </row>
    <row r="23" spans="1:20" ht="23.1" customHeight="1">
      <c r="A23" s="253"/>
      <c r="B23" s="122" t="s">
        <v>100</v>
      </c>
      <c r="C23" s="123">
        <v>1843</v>
      </c>
      <c r="D23" s="124">
        <v>796</v>
      </c>
      <c r="E23" s="135">
        <v>1.321</v>
      </c>
      <c r="F23" s="127">
        <v>1.3149999999999999</v>
      </c>
      <c r="G23" s="126">
        <v>8.0000000000000002E-3</v>
      </c>
      <c r="H23" s="111">
        <v>4.0000000000000001E-3</v>
      </c>
      <c r="I23" s="123">
        <v>5217</v>
      </c>
      <c r="J23" s="124">
        <v>2070</v>
      </c>
      <c r="K23" s="135">
        <v>1.526</v>
      </c>
      <c r="L23" s="127">
        <v>1.52</v>
      </c>
      <c r="M23" s="127">
        <v>8.9999999999999993E-3</v>
      </c>
      <c r="N23" s="111">
        <v>4.0000000000000001E-3</v>
      </c>
      <c r="O23" s="123">
        <v>2350</v>
      </c>
      <c r="P23" s="124">
        <v>895</v>
      </c>
      <c r="Q23" s="135">
        <v>1.6319999999999999</v>
      </c>
      <c r="R23" s="127">
        <v>1.6259999999999999</v>
      </c>
      <c r="S23" s="127">
        <v>8.0000000000000002E-3</v>
      </c>
      <c r="T23" s="111">
        <v>4.0000000000000001E-3</v>
      </c>
    </row>
    <row r="24" spans="1:20" ht="23.1" customHeight="1" thickBot="1">
      <c r="A24" s="253"/>
      <c r="B24" s="106" t="s">
        <v>88</v>
      </c>
      <c r="C24" s="129">
        <v>6981</v>
      </c>
      <c r="D24" s="130">
        <v>5700</v>
      </c>
      <c r="E24" s="136">
        <v>0.22800000000000001</v>
      </c>
      <c r="F24" s="137">
        <v>0.22500000000000001</v>
      </c>
      <c r="G24" s="137">
        <v>3.2000000000000001E-2</v>
      </c>
      <c r="H24" s="111">
        <v>0.03</v>
      </c>
      <c r="I24" s="129">
        <v>22058</v>
      </c>
      <c r="J24" s="130">
        <v>16339</v>
      </c>
      <c r="K24" s="136">
        <v>0.35299999999999998</v>
      </c>
      <c r="L24" s="137">
        <v>0.35</v>
      </c>
      <c r="M24" s="137">
        <v>3.9E-2</v>
      </c>
      <c r="N24" s="111">
        <v>3.5000000000000003E-2</v>
      </c>
      <c r="O24" s="129">
        <v>11684</v>
      </c>
      <c r="P24" s="130">
        <v>8251</v>
      </c>
      <c r="Q24" s="136">
        <v>0.41899999999999998</v>
      </c>
      <c r="R24" s="137">
        <v>0.41599999999999998</v>
      </c>
      <c r="S24" s="137">
        <v>4.2000000000000003E-2</v>
      </c>
      <c r="T24" s="111">
        <v>3.5999999999999997E-2</v>
      </c>
    </row>
    <row r="25" spans="1:20" ht="23.1" customHeight="1" thickTop="1" thickBot="1">
      <c r="A25" s="254"/>
      <c r="B25" s="112" t="s">
        <v>101</v>
      </c>
      <c r="C25" s="113">
        <v>39544</v>
      </c>
      <c r="D25" s="114">
        <v>30145</v>
      </c>
      <c r="E25" s="115">
        <v>0.315</v>
      </c>
      <c r="F25" s="116">
        <v>0.312</v>
      </c>
      <c r="G25" s="116">
        <v>0.18099999999999999</v>
      </c>
      <c r="H25" s="117">
        <v>0.158</v>
      </c>
      <c r="I25" s="113">
        <v>121857</v>
      </c>
      <c r="J25" s="114">
        <v>90012</v>
      </c>
      <c r="K25" s="115">
        <v>0.35699999999999998</v>
      </c>
      <c r="L25" s="116">
        <v>0.35399999999999998</v>
      </c>
      <c r="M25" s="116">
        <v>0.215</v>
      </c>
      <c r="N25" s="117">
        <v>0.191</v>
      </c>
      <c r="O25" s="113">
        <v>62727</v>
      </c>
      <c r="P25" s="114">
        <v>45819</v>
      </c>
      <c r="Q25" s="115">
        <v>0.372</v>
      </c>
      <c r="R25" s="116">
        <v>0.36899999999999999</v>
      </c>
      <c r="S25" s="116">
        <v>0.22700000000000001</v>
      </c>
      <c r="T25" s="117">
        <v>0.2</v>
      </c>
    </row>
    <row r="26" spans="1:20" ht="23.1" customHeight="1" thickTop="1">
      <c r="A26" s="252" t="s">
        <v>102</v>
      </c>
      <c r="B26" s="118" t="s">
        <v>103</v>
      </c>
      <c r="C26" s="119">
        <v>46628</v>
      </c>
      <c r="D26" s="120">
        <v>31476</v>
      </c>
      <c r="E26" s="133">
        <v>0.48499999999999999</v>
      </c>
      <c r="F26" s="134">
        <v>0.48099999999999998</v>
      </c>
      <c r="G26" s="134">
        <v>0.21299999999999999</v>
      </c>
      <c r="H26" s="121">
        <v>0.16500000000000001</v>
      </c>
      <c r="I26" s="119">
        <v>102146</v>
      </c>
      <c r="J26" s="120">
        <v>70362</v>
      </c>
      <c r="K26" s="133">
        <v>0.45500000000000002</v>
      </c>
      <c r="L26" s="134">
        <v>0.45200000000000001</v>
      </c>
      <c r="M26" s="134">
        <v>0.18</v>
      </c>
      <c r="N26" s="121">
        <v>0.14899999999999999</v>
      </c>
      <c r="O26" s="119">
        <v>51128</v>
      </c>
      <c r="P26" s="120">
        <v>35688</v>
      </c>
      <c r="Q26" s="133">
        <v>0.436</v>
      </c>
      <c r="R26" s="134">
        <v>0.433</v>
      </c>
      <c r="S26" s="134">
        <v>0.185</v>
      </c>
      <c r="T26" s="121">
        <v>0.156</v>
      </c>
    </row>
    <row r="27" spans="1:20" ht="23.1" customHeight="1">
      <c r="A27" s="253"/>
      <c r="B27" s="122" t="s">
        <v>104</v>
      </c>
      <c r="C27" s="123">
        <v>19000</v>
      </c>
      <c r="D27" s="124">
        <v>24506</v>
      </c>
      <c r="E27" s="135">
        <v>-0.223</v>
      </c>
      <c r="F27" s="127">
        <v>-0.22500000000000001</v>
      </c>
      <c r="G27" s="127">
        <v>8.6999999999999994E-2</v>
      </c>
      <c r="H27" s="128">
        <v>0.128</v>
      </c>
      <c r="I27" s="123">
        <v>42057</v>
      </c>
      <c r="J27" s="124">
        <v>52996</v>
      </c>
      <c r="K27" s="135">
        <v>-0.20499999999999999</v>
      </c>
      <c r="L27" s="127">
        <v>-0.20599999999999999</v>
      </c>
      <c r="M27" s="127">
        <v>7.3999999999999996E-2</v>
      </c>
      <c r="N27" s="128">
        <v>0.112</v>
      </c>
      <c r="O27" s="123">
        <v>20277</v>
      </c>
      <c r="P27" s="124">
        <v>25734</v>
      </c>
      <c r="Q27" s="135">
        <v>-0.21</v>
      </c>
      <c r="R27" s="127">
        <v>-0.21199999999999999</v>
      </c>
      <c r="S27" s="127">
        <v>7.2999999999999995E-2</v>
      </c>
      <c r="T27" s="128">
        <v>0.113</v>
      </c>
    </row>
    <row r="28" spans="1:20" ht="23.1" customHeight="1">
      <c r="A28" s="253"/>
      <c r="B28" s="122" t="s">
        <v>105</v>
      </c>
      <c r="C28" s="123">
        <v>5591</v>
      </c>
      <c r="D28" s="124">
        <v>7495</v>
      </c>
      <c r="E28" s="135">
        <v>-0.252</v>
      </c>
      <c r="F28" s="127">
        <v>-0.254</v>
      </c>
      <c r="G28" s="127">
        <v>2.5999999999999999E-2</v>
      </c>
      <c r="H28" s="128">
        <v>3.9E-2</v>
      </c>
      <c r="I28" s="123">
        <v>13334</v>
      </c>
      <c r="J28" s="124">
        <v>17809</v>
      </c>
      <c r="K28" s="135">
        <v>-0.249</v>
      </c>
      <c r="L28" s="127">
        <v>-0.251</v>
      </c>
      <c r="M28" s="127">
        <v>2.4E-2</v>
      </c>
      <c r="N28" s="128">
        <v>3.7999999999999999E-2</v>
      </c>
      <c r="O28" s="123">
        <v>6651</v>
      </c>
      <c r="P28" s="124">
        <v>8544</v>
      </c>
      <c r="Q28" s="135">
        <v>-0.22</v>
      </c>
      <c r="R28" s="127">
        <v>-0.222</v>
      </c>
      <c r="S28" s="127">
        <v>2.4E-2</v>
      </c>
      <c r="T28" s="128">
        <v>3.6999999999999998E-2</v>
      </c>
    </row>
    <row r="29" spans="1:20" ht="23.1" customHeight="1" thickBot="1">
      <c r="A29" s="253"/>
      <c r="B29" s="106" t="s">
        <v>106</v>
      </c>
      <c r="C29" s="129">
        <v>12675</v>
      </c>
      <c r="D29" s="130">
        <v>15827</v>
      </c>
      <c r="E29" s="136">
        <v>-0.19700000000000001</v>
      </c>
      <c r="F29" s="137">
        <v>-0.19900000000000001</v>
      </c>
      <c r="G29" s="137">
        <v>5.8000000000000003E-2</v>
      </c>
      <c r="H29" s="111">
        <v>8.3000000000000004E-2</v>
      </c>
      <c r="I29" s="129">
        <v>25051</v>
      </c>
      <c r="J29" s="130">
        <v>29364</v>
      </c>
      <c r="K29" s="136">
        <v>-0.14499999999999999</v>
      </c>
      <c r="L29" s="137">
        <v>-0.14699999999999999</v>
      </c>
      <c r="M29" s="137">
        <v>4.3999999999999997E-2</v>
      </c>
      <c r="N29" s="111">
        <v>6.2E-2</v>
      </c>
      <c r="O29" s="129">
        <v>12157</v>
      </c>
      <c r="P29" s="130">
        <v>14410</v>
      </c>
      <c r="Q29" s="136">
        <v>-0.154</v>
      </c>
      <c r="R29" s="137">
        <v>-0.156</v>
      </c>
      <c r="S29" s="137">
        <v>4.3999999999999997E-2</v>
      </c>
      <c r="T29" s="111">
        <v>6.3E-2</v>
      </c>
    </row>
    <row r="30" spans="1:20" ht="23.1" customHeight="1" thickTop="1" thickBot="1">
      <c r="A30" s="254"/>
      <c r="B30" s="112" t="s">
        <v>107</v>
      </c>
      <c r="C30" s="113">
        <v>83894</v>
      </c>
      <c r="D30" s="114">
        <v>79304</v>
      </c>
      <c r="E30" s="115">
        <v>0.06</v>
      </c>
      <c r="F30" s="116">
        <v>5.8000000000000003E-2</v>
      </c>
      <c r="G30" s="116">
        <v>0.38300000000000001</v>
      </c>
      <c r="H30" s="117">
        <v>0.41599999999999998</v>
      </c>
      <c r="I30" s="113">
        <v>182588</v>
      </c>
      <c r="J30" s="114">
        <v>170531</v>
      </c>
      <c r="K30" s="115">
        <v>7.2999999999999995E-2</v>
      </c>
      <c r="L30" s="116">
        <v>7.0999999999999994E-2</v>
      </c>
      <c r="M30" s="116">
        <v>0.32300000000000001</v>
      </c>
      <c r="N30" s="117">
        <v>0.36199999999999999</v>
      </c>
      <c r="O30" s="113">
        <v>90213</v>
      </c>
      <c r="P30" s="114">
        <v>84376</v>
      </c>
      <c r="Q30" s="115">
        <v>7.1999999999999995E-2</v>
      </c>
      <c r="R30" s="116">
        <v>6.9000000000000006E-2</v>
      </c>
      <c r="S30" s="116">
        <v>0.32600000000000001</v>
      </c>
      <c r="T30" s="117">
        <v>0.36899999999999999</v>
      </c>
    </row>
    <row r="31" spans="1:20" ht="23.1" customHeight="1" thickTop="1">
      <c r="A31" s="252" t="s">
        <v>108</v>
      </c>
      <c r="B31" s="118" t="s">
        <v>109</v>
      </c>
      <c r="C31" s="119">
        <v>1073</v>
      </c>
      <c r="D31" s="120">
        <v>1074</v>
      </c>
      <c r="E31" s="133">
        <v>9.9999999999989008E-4</v>
      </c>
      <c r="F31" s="134">
        <v>-1E-3</v>
      </c>
      <c r="G31" s="134">
        <v>5.0000000000000001E-3</v>
      </c>
      <c r="H31" s="121">
        <v>6.0000000000000001E-3</v>
      </c>
      <c r="I31" s="119">
        <v>2824</v>
      </c>
      <c r="J31" s="120">
        <v>2667</v>
      </c>
      <c r="K31" s="133">
        <v>6.0999999999999999E-2</v>
      </c>
      <c r="L31" s="134">
        <v>5.8999999999999997E-2</v>
      </c>
      <c r="M31" s="134">
        <v>5.0000000000000001E-3</v>
      </c>
      <c r="N31" s="121">
        <v>6.0000000000000001E-3</v>
      </c>
      <c r="O31" s="119">
        <v>1373</v>
      </c>
      <c r="P31" s="120">
        <v>1216</v>
      </c>
      <c r="Q31" s="133">
        <v>0.13200000000000001</v>
      </c>
      <c r="R31" s="134">
        <v>0.129</v>
      </c>
      <c r="S31" s="134">
        <v>5.0000000000000001E-3</v>
      </c>
      <c r="T31" s="121">
        <v>5.0000000000000001E-3</v>
      </c>
    </row>
    <row r="32" spans="1:20" ht="23.1" customHeight="1">
      <c r="A32" s="253"/>
      <c r="B32" s="122" t="s">
        <v>110</v>
      </c>
      <c r="C32" s="123">
        <v>730</v>
      </c>
      <c r="D32" s="124">
        <v>899</v>
      </c>
      <c r="E32" s="135">
        <v>-0.186</v>
      </c>
      <c r="F32" s="127">
        <v>-0.188</v>
      </c>
      <c r="G32" s="126">
        <v>3.0000000000000001E-3</v>
      </c>
      <c r="H32" s="111">
        <v>5.0000000000000001E-3</v>
      </c>
      <c r="I32" s="123">
        <v>1223</v>
      </c>
      <c r="J32" s="124">
        <v>1630</v>
      </c>
      <c r="K32" s="135">
        <v>-0.248</v>
      </c>
      <c r="L32" s="127">
        <v>-0.25</v>
      </c>
      <c r="M32" s="127">
        <v>2E-3</v>
      </c>
      <c r="N32" s="111">
        <v>3.0000000000000001E-3</v>
      </c>
      <c r="O32" s="123">
        <v>607</v>
      </c>
      <c r="P32" s="124">
        <v>794</v>
      </c>
      <c r="Q32" s="135">
        <v>-0.23400000000000001</v>
      </c>
      <c r="R32" s="127">
        <v>-0.23599999999999999</v>
      </c>
      <c r="S32" s="127">
        <v>2E-3</v>
      </c>
      <c r="T32" s="111">
        <v>3.0000000000000001E-3</v>
      </c>
    </row>
    <row r="33" spans="1:20" ht="23.1" customHeight="1">
      <c r="A33" s="253"/>
      <c r="B33" s="122" t="s">
        <v>111</v>
      </c>
      <c r="C33" s="123">
        <v>3933</v>
      </c>
      <c r="D33" s="124">
        <v>4709</v>
      </c>
      <c r="E33" s="135">
        <v>-0.16300000000000001</v>
      </c>
      <c r="F33" s="127">
        <v>-0.16500000000000001</v>
      </c>
      <c r="G33" s="127">
        <v>1.7999999999999999E-2</v>
      </c>
      <c r="H33" s="111">
        <v>2.5000000000000001E-2</v>
      </c>
      <c r="I33" s="123">
        <v>7652</v>
      </c>
      <c r="J33" s="124">
        <v>9280</v>
      </c>
      <c r="K33" s="135">
        <v>-0.17299999999999999</v>
      </c>
      <c r="L33" s="127">
        <v>-0.17499999999999999</v>
      </c>
      <c r="M33" s="127">
        <v>1.4E-2</v>
      </c>
      <c r="N33" s="111">
        <v>0.02</v>
      </c>
      <c r="O33" s="123">
        <v>3685</v>
      </c>
      <c r="P33" s="124">
        <v>4549</v>
      </c>
      <c r="Q33" s="135">
        <v>-0.188</v>
      </c>
      <c r="R33" s="127">
        <v>-0.19</v>
      </c>
      <c r="S33" s="127">
        <v>1.2999999999999999E-2</v>
      </c>
      <c r="T33" s="111">
        <v>0.02</v>
      </c>
    </row>
    <row r="34" spans="1:20" ht="23.1" customHeight="1">
      <c r="A34" s="253"/>
      <c r="B34" s="122" t="s">
        <v>112</v>
      </c>
      <c r="C34" s="123">
        <v>2457</v>
      </c>
      <c r="D34" s="124">
        <v>2685</v>
      </c>
      <c r="E34" s="125">
        <v>-8.3000000000000004E-2</v>
      </c>
      <c r="F34" s="126">
        <v>-8.5000000000000006E-2</v>
      </c>
      <c r="G34" s="126">
        <v>1.0999999999999999E-2</v>
      </c>
      <c r="H34" s="111">
        <v>1.4E-2</v>
      </c>
      <c r="I34" s="123">
        <v>5454</v>
      </c>
      <c r="J34" s="124">
        <v>5769</v>
      </c>
      <c r="K34" s="125">
        <v>-5.1999999999999998E-2</v>
      </c>
      <c r="L34" s="126">
        <v>-5.5E-2</v>
      </c>
      <c r="M34" s="126">
        <v>0.01</v>
      </c>
      <c r="N34" s="111">
        <v>1.2E-2</v>
      </c>
      <c r="O34" s="123">
        <v>2490</v>
      </c>
      <c r="P34" s="124">
        <v>2651</v>
      </c>
      <c r="Q34" s="125">
        <v>-5.8000000000000003E-2</v>
      </c>
      <c r="R34" s="126">
        <v>-6.0999999999999999E-2</v>
      </c>
      <c r="S34" s="126">
        <v>8.9999999999999993E-3</v>
      </c>
      <c r="T34" s="111">
        <v>1.2E-2</v>
      </c>
    </row>
    <row r="35" spans="1:20" ht="23.1" customHeight="1">
      <c r="A35" s="253"/>
      <c r="B35" s="122" t="s">
        <v>113</v>
      </c>
      <c r="C35" s="123">
        <v>3053</v>
      </c>
      <c r="D35" s="124">
        <v>3672</v>
      </c>
      <c r="E35" s="135">
        <v>-0.16700000000000001</v>
      </c>
      <c r="F35" s="127">
        <v>-0.16900000000000001</v>
      </c>
      <c r="G35" s="126">
        <v>1.4E-2</v>
      </c>
      <c r="H35" s="111">
        <v>1.9E-2</v>
      </c>
      <c r="I35" s="123">
        <v>7752</v>
      </c>
      <c r="J35" s="124">
        <v>8224</v>
      </c>
      <c r="K35" s="135">
        <v>-5.5E-2</v>
      </c>
      <c r="L35" s="127">
        <v>-5.7000000000000002E-2</v>
      </c>
      <c r="M35" s="127">
        <v>1.4E-2</v>
      </c>
      <c r="N35" s="111">
        <v>1.7000000000000001E-2</v>
      </c>
      <c r="O35" s="123">
        <v>3550</v>
      </c>
      <c r="P35" s="124">
        <v>3872</v>
      </c>
      <c r="Q35" s="135">
        <v>-8.1000000000000003E-2</v>
      </c>
      <c r="R35" s="127">
        <v>-8.3000000000000004E-2</v>
      </c>
      <c r="S35" s="127">
        <v>1.2999999999999999E-2</v>
      </c>
      <c r="T35" s="111">
        <v>1.7000000000000001E-2</v>
      </c>
    </row>
    <row r="36" spans="1:20" ht="23.1" customHeight="1">
      <c r="A36" s="253"/>
      <c r="B36" s="122" t="s">
        <v>114</v>
      </c>
      <c r="C36" s="123">
        <v>7077</v>
      </c>
      <c r="D36" s="124">
        <v>8903</v>
      </c>
      <c r="E36" s="135">
        <v>-0.20300000000000001</v>
      </c>
      <c r="F36" s="127">
        <v>-0.20499999999999999</v>
      </c>
      <c r="G36" s="127">
        <v>3.2000000000000001E-2</v>
      </c>
      <c r="H36" s="111">
        <v>4.7E-2</v>
      </c>
      <c r="I36" s="123">
        <v>19966</v>
      </c>
      <c r="J36" s="124">
        <v>23423</v>
      </c>
      <c r="K36" s="135">
        <v>-0.14599999999999999</v>
      </c>
      <c r="L36" s="127">
        <v>-0.14799999999999999</v>
      </c>
      <c r="M36" s="127">
        <v>3.5000000000000003E-2</v>
      </c>
      <c r="N36" s="111">
        <v>0.05</v>
      </c>
      <c r="O36" s="123">
        <v>8691</v>
      </c>
      <c r="P36" s="124">
        <v>10310</v>
      </c>
      <c r="Q36" s="135">
        <v>-0.155</v>
      </c>
      <c r="R36" s="127">
        <v>-0.157</v>
      </c>
      <c r="S36" s="127">
        <v>3.1E-2</v>
      </c>
      <c r="T36" s="111">
        <v>4.4999999999999998E-2</v>
      </c>
    </row>
    <row r="37" spans="1:20" ht="23.1" customHeight="1">
      <c r="A37" s="253"/>
      <c r="B37" s="106" t="s">
        <v>115</v>
      </c>
      <c r="C37" s="123">
        <v>1900</v>
      </c>
      <c r="D37" s="124">
        <v>1258</v>
      </c>
      <c r="E37" s="135">
        <v>0.51400000000000001</v>
      </c>
      <c r="F37" s="127">
        <v>0.51</v>
      </c>
      <c r="G37" s="126">
        <v>8.9999999999999993E-3</v>
      </c>
      <c r="H37" s="111">
        <v>7.0000000000000001E-3</v>
      </c>
      <c r="I37" s="123">
        <v>5009</v>
      </c>
      <c r="J37" s="124">
        <v>3529</v>
      </c>
      <c r="K37" s="135">
        <v>0.42299999999999999</v>
      </c>
      <c r="L37" s="127">
        <v>0.41899999999999998</v>
      </c>
      <c r="M37" s="126">
        <v>8.9999999999999993E-3</v>
      </c>
      <c r="N37" s="111">
        <v>7.0000000000000001E-3</v>
      </c>
      <c r="O37" s="123">
        <v>2416</v>
      </c>
      <c r="P37" s="124">
        <v>1652</v>
      </c>
      <c r="Q37" s="135">
        <v>0.46600000000000003</v>
      </c>
      <c r="R37" s="127">
        <v>0.46200000000000002</v>
      </c>
      <c r="S37" s="126">
        <v>8.9999999999999993E-3</v>
      </c>
      <c r="T37" s="111">
        <v>7.0000000000000001E-3</v>
      </c>
    </row>
    <row r="38" spans="1:20" ht="23.1" customHeight="1" thickBot="1">
      <c r="A38" s="253"/>
      <c r="B38" s="106" t="s">
        <v>88</v>
      </c>
      <c r="C38" s="129">
        <v>1734</v>
      </c>
      <c r="D38" s="130">
        <v>1178</v>
      </c>
      <c r="E38" s="136">
        <v>0.47599999999999998</v>
      </c>
      <c r="F38" s="137">
        <v>0.47199999999999998</v>
      </c>
      <c r="G38" s="137">
        <v>8.0000000000000002E-3</v>
      </c>
      <c r="H38" s="111">
        <v>6.0000000000000001E-3</v>
      </c>
      <c r="I38" s="129">
        <v>3373</v>
      </c>
      <c r="J38" s="130">
        <v>2480</v>
      </c>
      <c r="K38" s="136">
        <v>0.36299999999999999</v>
      </c>
      <c r="L38" s="137">
        <v>0.36</v>
      </c>
      <c r="M38" s="137">
        <v>6.0000000000000001E-3</v>
      </c>
      <c r="N38" s="111">
        <v>5.0000000000000001E-3</v>
      </c>
      <c r="O38" s="129">
        <v>1735</v>
      </c>
      <c r="P38" s="130">
        <v>1280</v>
      </c>
      <c r="Q38" s="136">
        <v>0.35899999999999999</v>
      </c>
      <c r="R38" s="137">
        <v>0.35499999999999998</v>
      </c>
      <c r="S38" s="137">
        <v>6.0000000000000001E-3</v>
      </c>
      <c r="T38" s="111">
        <v>6.0000000000000001E-3</v>
      </c>
    </row>
    <row r="39" spans="1:20" ht="23.1" customHeight="1" thickTop="1" thickBot="1">
      <c r="A39" s="254"/>
      <c r="B39" s="112" t="s">
        <v>116</v>
      </c>
      <c r="C39" s="113">
        <v>21957</v>
      </c>
      <c r="D39" s="114">
        <v>24378</v>
      </c>
      <c r="E39" s="116">
        <v>-9.7000000000000003E-2</v>
      </c>
      <c r="F39" s="116">
        <v>-9.9000000000000005E-2</v>
      </c>
      <c r="G39" s="116">
        <v>0.1</v>
      </c>
      <c r="H39" s="117">
        <v>0.128</v>
      </c>
      <c r="I39" s="113">
        <v>53253</v>
      </c>
      <c r="J39" s="114">
        <v>57002</v>
      </c>
      <c r="K39" s="116">
        <v>-6.4000000000000001E-2</v>
      </c>
      <c r="L39" s="116">
        <v>-6.6000000000000003E-2</v>
      </c>
      <c r="M39" s="116">
        <v>9.4E-2</v>
      </c>
      <c r="N39" s="117">
        <v>0.121</v>
      </c>
      <c r="O39" s="113">
        <v>24547</v>
      </c>
      <c r="P39" s="114">
        <v>26324</v>
      </c>
      <c r="Q39" s="116">
        <v>-6.5000000000000002E-2</v>
      </c>
      <c r="R39" s="116">
        <v>-6.8000000000000005E-2</v>
      </c>
      <c r="S39" s="116">
        <v>8.8999999999999996E-2</v>
      </c>
      <c r="T39" s="117">
        <v>0.115</v>
      </c>
    </row>
    <row r="40" spans="1:20" ht="23.1" customHeight="1" thickTop="1">
      <c r="A40" s="252" t="s">
        <v>117</v>
      </c>
      <c r="B40" s="118" t="s">
        <v>118</v>
      </c>
      <c r="C40" s="119">
        <v>3127</v>
      </c>
      <c r="D40" s="120">
        <v>260</v>
      </c>
      <c r="E40" s="138">
        <v>11.055999999999999</v>
      </c>
      <c r="F40" s="139">
        <v>11.026999999999999</v>
      </c>
      <c r="G40" s="139">
        <v>1.4E-2</v>
      </c>
      <c r="H40" s="121">
        <v>1E-3</v>
      </c>
      <c r="I40" s="119">
        <v>8495</v>
      </c>
      <c r="J40" s="120">
        <v>881</v>
      </c>
      <c r="K40" s="138">
        <v>8.6660000000000004</v>
      </c>
      <c r="L40" s="139">
        <v>8.6419999999999995</v>
      </c>
      <c r="M40" s="139">
        <v>1.4999999999999999E-2</v>
      </c>
      <c r="N40" s="121">
        <v>2E-3</v>
      </c>
      <c r="O40" s="119">
        <v>4322</v>
      </c>
      <c r="P40" s="120">
        <v>378</v>
      </c>
      <c r="Q40" s="138">
        <v>10.461</v>
      </c>
      <c r="R40" s="139">
        <v>10.433999999999999</v>
      </c>
      <c r="S40" s="139">
        <v>1.6E-2</v>
      </c>
      <c r="T40" s="121">
        <v>2E-3</v>
      </c>
    </row>
    <row r="41" spans="1:20" ht="23.1" customHeight="1">
      <c r="A41" s="253"/>
      <c r="B41" s="122" t="s">
        <v>119</v>
      </c>
      <c r="C41" s="123">
        <v>113</v>
      </c>
      <c r="D41" s="124">
        <v>41</v>
      </c>
      <c r="E41" s="125">
        <v>1.7629999999999999</v>
      </c>
      <c r="F41" s="126">
        <v>1.756</v>
      </c>
      <c r="G41" s="126">
        <v>1E-3</v>
      </c>
      <c r="H41" s="111">
        <v>0</v>
      </c>
      <c r="I41" s="123">
        <v>309</v>
      </c>
      <c r="J41" s="174">
        <v>78</v>
      </c>
      <c r="K41" s="125">
        <v>2.9710000000000001</v>
      </c>
      <c r="L41" s="126">
        <v>2.9620000000000002</v>
      </c>
      <c r="M41" s="126">
        <v>1E-3</v>
      </c>
      <c r="N41" s="111">
        <v>0</v>
      </c>
      <c r="O41" s="123">
        <v>108</v>
      </c>
      <c r="P41" s="124">
        <v>31</v>
      </c>
      <c r="Q41" s="125">
        <v>2.492</v>
      </c>
      <c r="R41" s="126">
        <v>2.484</v>
      </c>
      <c r="S41" s="126">
        <v>0</v>
      </c>
      <c r="T41" s="111">
        <v>0</v>
      </c>
    </row>
    <row r="42" spans="1:20" ht="23.1" customHeight="1">
      <c r="A42" s="253"/>
      <c r="B42" s="140" t="s">
        <v>120</v>
      </c>
      <c r="C42" s="123">
        <v>462</v>
      </c>
      <c r="D42" s="124">
        <v>367</v>
      </c>
      <c r="E42" s="125">
        <v>0.26200000000000001</v>
      </c>
      <c r="F42" s="126">
        <v>0.25900000000000001</v>
      </c>
      <c r="G42" s="126">
        <v>2E-3</v>
      </c>
      <c r="H42" s="111">
        <v>2E-3</v>
      </c>
      <c r="I42" s="123">
        <v>1360</v>
      </c>
      <c r="J42" s="124">
        <v>894</v>
      </c>
      <c r="K42" s="125">
        <v>0.52500000000000002</v>
      </c>
      <c r="L42" s="126">
        <v>0.52100000000000002</v>
      </c>
      <c r="M42" s="126">
        <v>2E-3</v>
      </c>
      <c r="N42" s="111">
        <v>2E-3</v>
      </c>
      <c r="O42" s="123">
        <v>600</v>
      </c>
      <c r="P42" s="124">
        <v>382</v>
      </c>
      <c r="Q42" s="125">
        <v>0.57399999999999995</v>
      </c>
      <c r="R42" s="126">
        <v>0.57099999999999995</v>
      </c>
      <c r="S42" s="126">
        <v>2E-3</v>
      </c>
      <c r="T42" s="111">
        <v>2E-3</v>
      </c>
    </row>
    <row r="43" spans="1:20" ht="23.1" customHeight="1">
      <c r="A43" s="253"/>
      <c r="B43" s="122" t="s">
        <v>121</v>
      </c>
      <c r="C43" s="123">
        <v>336</v>
      </c>
      <c r="D43" s="124">
        <v>230</v>
      </c>
      <c r="E43" s="125">
        <v>0.46400000000000002</v>
      </c>
      <c r="F43" s="126">
        <v>0.46100000000000002</v>
      </c>
      <c r="G43" s="126">
        <v>2E-3</v>
      </c>
      <c r="H43" s="111">
        <v>1E-3</v>
      </c>
      <c r="I43" s="123">
        <v>888</v>
      </c>
      <c r="J43" s="124">
        <v>691</v>
      </c>
      <c r="K43" s="125">
        <v>0.28799999999999998</v>
      </c>
      <c r="L43" s="126">
        <v>0.28499999999999998</v>
      </c>
      <c r="M43" s="126">
        <v>2E-3</v>
      </c>
      <c r="N43" s="111">
        <v>1E-3</v>
      </c>
      <c r="O43" s="123">
        <v>431</v>
      </c>
      <c r="P43" s="124">
        <v>281</v>
      </c>
      <c r="Q43" s="125">
        <v>0.53700000000000003</v>
      </c>
      <c r="R43" s="126">
        <v>0.53400000000000003</v>
      </c>
      <c r="S43" s="126">
        <v>2E-3</v>
      </c>
      <c r="T43" s="111">
        <v>1E-3</v>
      </c>
    </row>
    <row r="44" spans="1:20" ht="23.1" customHeight="1">
      <c r="A44" s="253"/>
      <c r="B44" s="122" t="s">
        <v>122</v>
      </c>
      <c r="C44" s="123">
        <v>541</v>
      </c>
      <c r="D44" s="124">
        <v>177</v>
      </c>
      <c r="E44" s="125">
        <v>2.0640000000000001</v>
      </c>
      <c r="F44" s="126">
        <v>2.056</v>
      </c>
      <c r="G44" s="126">
        <v>2E-3</v>
      </c>
      <c r="H44" s="111">
        <v>1E-3</v>
      </c>
      <c r="I44" s="123">
        <v>1354</v>
      </c>
      <c r="J44" s="124">
        <v>340</v>
      </c>
      <c r="K44" s="125">
        <v>2.992</v>
      </c>
      <c r="L44" s="126">
        <v>2.9820000000000002</v>
      </c>
      <c r="M44" s="126">
        <v>2E-3</v>
      </c>
      <c r="N44" s="111">
        <v>1E-3</v>
      </c>
      <c r="O44" s="123">
        <v>687</v>
      </c>
      <c r="P44" s="124">
        <v>185</v>
      </c>
      <c r="Q44" s="125">
        <v>2.722</v>
      </c>
      <c r="R44" s="126">
        <v>2.714</v>
      </c>
      <c r="S44" s="126">
        <v>2E-3</v>
      </c>
      <c r="T44" s="111">
        <v>1E-3</v>
      </c>
    </row>
    <row r="45" spans="1:20" ht="23.1" customHeight="1" thickBot="1">
      <c r="A45" s="253"/>
      <c r="B45" s="141" t="s">
        <v>88</v>
      </c>
      <c r="C45" s="129">
        <v>807</v>
      </c>
      <c r="D45" s="130">
        <v>621</v>
      </c>
      <c r="E45" s="175">
        <v>0.30299999999999999</v>
      </c>
      <c r="F45" s="176">
        <v>0.3</v>
      </c>
      <c r="G45" s="176">
        <v>4.0000000000000001E-3</v>
      </c>
      <c r="H45" s="111">
        <v>3.0000000000000001E-3</v>
      </c>
      <c r="I45" s="129">
        <v>2741</v>
      </c>
      <c r="J45" s="130">
        <v>1532</v>
      </c>
      <c r="K45" s="142">
        <v>0.79300000000000004</v>
      </c>
      <c r="L45" s="137">
        <v>0.78900000000000003</v>
      </c>
      <c r="M45" s="137">
        <v>5.0000000000000001E-3</v>
      </c>
      <c r="N45" s="111">
        <v>3.0000000000000001E-3</v>
      </c>
      <c r="O45" s="129">
        <v>1445</v>
      </c>
      <c r="P45" s="130">
        <v>802</v>
      </c>
      <c r="Q45" s="142">
        <v>0.80600000000000005</v>
      </c>
      <c r="R45" s="137">
        <v>0.80200000000000005</v>
      </c>
      <c r="S45" s="137">
        <v>5.0000000000000001E-3</v>
      </c>
      <c r="T45" s="111">
        <v>4.0000000000000001E-3</v>
      </c>
    </row>
    <row r="46" spans="1:20" ht="23.1" customHeight="1" thickTop="1" thickBot="1">
      <c r="A46" s="254"/>
      <c r="B46" s="112" t="s">
        <v>123</v>
      </c>
      <c r="C46" s="113">
        <v>5386</v>
      </c>
      <c r="D46" s="114">
        <v>1696</v>
      </c>
      <c r="E46" s="145">
        <v>2.1829999999999998</v>
      </c>
      <c r="F46" s="145">
        <v>2.1760000000000002</v>
      </c>
      <c r="G46" s="116">
        <v>2.5000000000000001E-2</v>
      </c>
      <c r="H46" s="117">
        <v>8.9999999999999993E-3</v>
      </c>
      <c r="I46" s="113">
        <v>15147</v>
      </c>
      <c r="J46" s="114">
        <v>4416</v>
      </c>
      <c r="K46" s="116">
        <v>2.4380000000000002</v>
      </c>
      <c r="L46" s="116">
        <v>2.4300000000000002</v>
      </c>
      <c r="M46" s="116">
        <v>2.7E-2</v>
      </c>
      <c r="N46" s="117">
        <v>8.9999999999999993E-3</v>
      </c>
      <c r="O46" s="113">
        <v>7593</v>
      </c>
      <c r="P46" s="114">
        <v>2059</v>
      </c>
      <c r="Q46" s="116">
        <v>2.6970000000000001</v>
      </c>
      <c r="R46" s="116">
        <v>2.6880000000000002</v>
      </c>
      <c r="S46" s="116">
        <v>2.7E-2</v>
      </c>
      <c r="T46" s="117">
        <v>8.9999999999999993E-3</v>
      </c>
    </row>
    <row r="47" spans="1:20" ht="23.1" customHeight="1" thickTop="1">
      <c r="A47" s="252" t="s">
        <v>124</v>
      </c>
      <c r="B47" s="118" t="s">
        <v>125</v>
      </c>
      <c r="C47" s="119">
        <v>10393</v>
      </c>
      <c r="D47" s="120">
        <v>8554</v>
      </c>
      <c r="E47" s="188">
        <v>0.218</v>
      </c>
      <c r="F47" s="188">
        <v>0.215</v>
      </c>
      <c r="G47" s="134">
        <v>4.7E-2</v>
      </c>
      <c r="H47" s="143">
        <v>4.4999999999999998E-2</v>
      </c>
      <c r="I47" s="119">
        <v>31744</v>
      </c>
      <c r="J47" s="120">
        <v>25340</v>
      </c>
      <c r="K47" s="134">
        <v>0.25600000000000001</v>
      </c>
      <c r="L47" s="134">
        <v>0.253</v>
      </c>
      <c r="M47" s="134">
        <v>5.6000000000000001E-2</v>
      </c>
      <c r="N47" s="143">
        <v>5.3999999999999999E-2</v>
      </c>
      <c r="O47" s="119">
        <v>15587</v>
      </c>
      <c r="P47" s="120">
        <v>12147</v>
      </c>
      <c r="Q47" s="134">
        <v>0.28599999999999998</v>
      </c>
      <c r="R47" s="134">
        <v>0.28299999999999997</v>
      </c>
      <c r="S47" s="134">
        <v>5.6000000000000001E-2</v>
      </c>
      <c r="T47" s="143">
        <v>5.2999999999999999E-2</v>
      </c>
    </row>
    <row r="48" spans="1:20" ht="23.1" customHeight="1">
      <c r="A48" s="253"/>
      <c r="B48" s="141" t="s">
        <v>126</v>
      </c>
      <c r="C48" s="123">
        <v>883</v>
      </c>
      <c r="D48" s="124">
        <v>885</v>
      </c>
      <c r="E48" s="125">
        <v>0</v>
      </c>
      <c r="F48" s="126">
        <v>-2E-3</v>
      </c>
      <c r="G48" s="126">
        <v>4.0000000000000001E-3</v>
      </c>
      <c r="H48" s="111">
        <v>5.0000000000000001E-3</v>
      </c>
      <c r="I48" s="123">
        <v>2686</v>
      </c>
      <c r="J48" s="124">
        <v>2549</v>
      </c>
      <c r="K48" s="125">
        <v>5.6000000000000001E-2</v>
      </c>
      <c r="L48" s="126">
        <v>5.3999999999999999E-2</v>
      </c>
      <c r="M48" s="126">
        <v>5.0000000000000001E-3</v>
      </c>
      <c r="N48" s="111">
        <v>5.0000000000000001E-3</v>
      </c>
      <c r="O48" s="123">
        <v>1335</v>
      </c>
      <c r="P48" s="124">
        <v>1073</v>
      </c>
      <c r="Q48" s="125">
        <v>0.247</v>
      </c>
      <c r="R48" s="126">
        <v>0.24399999999999999</v>
      </c>
      <c r="S48" s="126">
        <v>5.0000000000000001E-3</v>
      </c>
      <c r="T48" s="111">
        <v>5.0000000000000001E-3</v>
      </c>
    </row>
    <row r="49" spans="1:20" ht="23.1" customHeight="1" thickBot="1">
      <c r="A49" s="253"/>
      <c r="B49" s="106" t="s">
        <v>88</v>
      </c>
      <c r="C49" s="129">
        <v>156</v>
      </c>
      <c r="D49" s="130">
        <v>59</v>
      </c>
      <c r="E49" s="175">
        <v>1.65</v>
      </c>
      <c r="F49" s="176">
        <v>1.6439999999999999</v>
      </c>
      <c r="G49" s="176">
        <v>1E-3</v>
      </c>
      <c r="H49" s="111">
        <v>0</v>
      </c>
      <c r="I49" s="129">
        <v>320</v>
      </c>
      <c r="J49" s="130">
        <v>202</v>
      </c>
      <c r="K49" s="175">
        <v>0.58799999999999997</v>
      </c>
      <c r="L49" s="176">
        <v>0.58399999999999996</v>
      </c>
      <c r="M49" s="176">
        <v>1E-3</v>
      </c>
      <c r="N49" s="111">
        <v>0</v>
      </c>
      <c r="O49" s="129">
        <v>229</v>
      </c>
      <c r="P49" s="130">
        <v>98</v>
      </c>
      <c r="Q49" s="175">
        <v>1.3420000000000001</v>
      </c>
      <c r="R49" s="176">
        <v>1.337</v>
      </c>
      <c r="S49" s="176">
        <v>1E-3</v>
      </c>
      <c r="T49" s="111">
        <v>0</v>
      </c>
    </row>
    <row r="50" spans="1:20" ht="23.1" customHeight="1" thickTop="1" thickBot="1">
      <c r="A50" s="254"/>
      <c r="B50" s="112" t="s">
        <v>127</v>
      </c>
      <c r="C50" s="113">
        <v>11432</v>
      </c>
      <c r="D50" s="114">
        <v>9498</v>
      </c>
      <c r="E50" s="116">
        <v>0.20699999999999999</v>
      </c>
      <c r="F50" s="116">
        <v>0.20399999999999999</v>
      </c>
      <c r="G50" s="116">
        <v>5.1999999999999998E-2</v>
      </c>
      <c r="H50" s="117">
        <v>0.05</v>
      </c>
      <c r="I50" s="113">
        <v>34750</v>
      </c>
      <c r="J50" s="114">
        <v>28091</v>
      </c>
      <c r="K50" s="116">
        <v>0.24</v>
      </c>
      <c r="L50" s="116">
        <v>0.23699999999999999</v>
      </c>
      <c r="M50" s="116">
        <v>6.0999999999999999E-2</v>
      </c>
      <c r="N50" s="117">
        <v>0.06</v>
      </c>
      <c r="O50" s="113">
        <v>17151</v>
      </c>
      <c r="P50" s="114">
        <v>13318</v>
      </c>
      <c r="Q50" s="116">
        <v>0.29099999999999998</v>
      </c>
      <c r="R50" s="116">
        <v>0.28799999999999998</v>
      </c>
      <c r="S50" s="116">
        <v>6.2E-2</v>
      </c>
      <c r="T50" s="117">
        <v>5.8000000000000003E-2</v>
      </c>
    </row>
    <row r="51" spans="1:20" ht="23.1" customHeight="1" thickTop="1" thickBot="1">
      <c r="A51" s="207" t="s">
        <v>128</v>
      </c>
      <c r="B51" s="208"/>
      <c r="C51" s="146">
        <v>243</v>
      </c>
      <c r="D51" s="147">
        <v>188</v>
      </c>
      <c r="E51" s="148">
        <v>0.29599999999999999</v>
      </c>
      <c r="F51" s="149">
        <v>0.29299999999999998</v>
      </c>
      <c r="G51" s="189">
        <v>1E-3</v>
      </c>
      <c r="H51" s="150">
        <v>1E-3</v>
      </c>
      <c r="I51" s="146">
        <v>724</v>
      </c>
      <c r="J51" s="147">
        <v>474</v>
      </c>
      <c r="K51" s="148">
        <v>0.53100000000000003</v>
      </c>
      <c r="L51" s="149">
        <v>0.52700000000000002</v>
      </c>
      <c r="M51" s="149">
        <v>1E-3</v>
      </c>
      <c r="N51" s="150">
        <v>1E-3</v>
      </c>
      <c r="O51" s="146">
        <v>425</v>
      </c>
      <c r="P51" s="147">
        <v>316</v>
      </c>
      <c r="Q51" s="148">
        <v>0.34799999999999998</v>
      </c>
      <c r="R51" s="149">
        <v>0.34499999999999997</v>
      </c>
      <c r="S51" s="149">
        <v>2E-3</v>
      </c>
      <c r="T51" s="150">
        <v>1E-3</v>
      </c>
    </row>
    <row r="52" spans="1:20" ht="23.1" customHeight="1" thickTop="1" thickBot="1">
      <c r="A52" s="207" t="s">
        <v>129</v>
      </c>
      <c r="B52" s="208"/>
      <c r="C52" s="146">
        <v>4340</v>
      </c>
      <c r="D52" s="147">
        <v>4645</v>
      </c>
      <c r="E52" s="148">
        <v>-6.3E-2</v>
      </c>
      <c r="F52" s="151">
        <v>-6.6000000000000003E-2</v>
      </c>
      <c r="G52" s="151">
        <v>0.02</v>
      </c>
      <c r="H52" s="121">
        <v>2.4E-2</v>
      </c>
      <c r="I52" s="146">
        <v>10207</v>
      </c>
      <c r="J52" s="147">
        <v>10246</v>
      </c>
      <c r="K52" s="148">
        <v>-1E-3</v>
      </c>
      <c r="L52" s="151">
        <v>-4.0000000000000001E-3</v>
      </c>
      <c r="M52" s="151">
        <v>1.7999999999999999E-2</v>
      </c>
      <c r="N52" s="121">
        <v>2.1999999999999999E-2</v>
      </c>
      <c r="O52" s="146">
        <v>5252</v>
      </c>
      <c r="P52" s="147">
        <v>5460</v>
      </c>
      <c r="Q52" s="148">
        <v>-3.5999999999999997E-2</v>
      </c>
      <c r="R52" s="151">
        <v>-3.7999999999999999E-2</v>
      </c>
      <c r="S52" s="151">
        <v>1.9E-2</v>
      </c>
      <c r="T52" s="121">
        <v>2.4E-2</v>
      </c>
    </row>
    <row r="53" spans="1:20" ht="23.1" customHeight="1" thickTop="1" thickBot="1">
      <c r="A53" s="207" t="s">
        <v>130</v>
      </c>
      <c r="B53" s="208"/>
      <c r="C53" s="113">
        <v>219065</v>
      </c>
      <c r="D53" s="114">
        <v>190762</v>
      </c>
      <c r="E53" s="115">
        <v>0.151</v>
      </c>
      <c r="F53" s="116">
        <v>0.14799999999999999</v>
      </c>
      <c r="G53" s="152"/>
      <c r="H53" s="152"/>
      <c r="I53" s="113">
        <v>566050</v>
      </c>
      <c r="J53" s="114">
        <v>471578</v>
      </c>
      <c r="K53" s="115">
        <v>0.20300000000000001</v>
      </c>
      <c r="L53" s="116">
        <v>0.2</v>
      </c>
      <c r="M53" s="152"/>
      <c r="N53" s="152"/>
      <c r="O53" s="113">
        <v>276709</v>
      </c>
      <c r="P53" s="114">
        <v>228674</v>
      </c>
      <c r="Q53" s="115">
        <v>0.21299999999999999</v>
      </c>
      <c r="R53" s="116">
        <v>0.21</v>
      </c>
      <c r="S53" s="152"/>
      <c r="T53" s="185"/>
    </row>
    <row r="54" spans="1:20" ht="23.1" customHeight="1" thickTop="1" thickBot="1">
      <c r="A54" s="209" t="s">
        <v>131</v>
      </c>
      <c r="B54" s="210"/>
      <c r="C54" s="153">
        <v>245498</v>
      </c>
      <c r="D54" s="154">
        <v>291675</v>
      </c>
      <c r="E54" s="155">
        <v>-0.156</v>
      </c>
      <c r="F54" s="156">
        <v>-0.158</v>
      </c>
      <c r="G54" s="157"/>
      <c r="H54" s="158"/>
      <c r="I54" s="153">
        <v>375154</v>
      </c>
      <c r="J54" s="154">
        <v>440542</v>
      </c>
      <c r="K54" s="155">
        <v>-0.14599999999999999</v>
      </c>
      <c r="L54" s="156">
        <v>-0.14799999999999999</v>
      </c>
      <c r="M54" s="157"/>
      <c r="N54" s="158"/>
      <c r="O54" s="153">
        <v>213052</v>
      </c>
      <c r="P54" s="154">
        <v>251264</v>
      </c>
      <c r="Q54" s="155">
        <v>-0.15</v>
      </c>
      <c r="R54" s="156">
        <v>-0.152</v>
      </c>
      <c r="S54" s="157"/>
      <c r="T54" s="186"/>
    </row>
    <row r="55" spans="1:20" s="5" customFormat="1" ht="23.1" customHeight="1" thickBot="1">
      <c r="A55" s="211" t="s">
        <v>132</v>
      </c>
      <c r="B55" s="212"/>
      <c r="C55" s="159">
        <v>464563</v>
      </c>
      <c r="D55" s="160">
        <v>482437</v>
      </c>
      <c r="E55" s="161">
        <v>-3.5000000000000003E-2</v>
      </c>
      <c r="F55" s="162">
        <v>-3.6999999999999998E-2</v>
      </c>
      <c r="G55" s="163"/>
      <c r="H55" s="164"/>
      <c r="I55" s="159">
        <v>941204</v>
      </c>
      <c r="J55" s="160">
        <v>912120</v>
      </c>
      <c r="K55" s="161">
        <v>3.4000000000000002E-2</v>
      </c>
      <c r="L55" s="162">
        <v>3.2000000000000001E-2</v>
      </c>
      <c r="M55" s="162"/>
      <c r="N55" s="177"/>
      <c r="O55" s="159">
        <v>489761</v>
      </c>
      <c r="P55" s="160">
        <v>479938</v>
      </c>
      <c r="Q55" s="161">
        <v>2.3E-2</v>
      </c>
      <c r="R55" s="162">
        <v>0.02</v>
      </c>
      <c r="S55" s="163"/>
      <c r="T55" s="164"/>
    </row>
    <row r="56" spans="1:20" s="5" customFormat="1" ht="18.75" customHeight="1" thickBot="1">
      <c r="A56" s="165"/>
      <c r="B56" s="166"/>
      <c r="C56" s="167"/>
      <c r="D56" s="168"/>
      <c r="E56" s="169"/>
      <c r="F56" s="170"/>
      <c r="G56" s="171"/>
      <c r="H56" s="172"/>
      <c r="I56" s="178"/>
      <c r="J56" s="178"/>
      <c r="K56" s="179"/>
      <c r="L56" s="179"/>
      <c r="M56" s="172"/>
      <c r="N56" s="172"/>
      <c r="O56" s="178"/>
      <c r="P56" s="178"/>
      <c r="Q56" s="179"/>
      <c r="R56" s="179"/>
      <c r="S56" s="172"/>
      <c r="T56" s="172"/>
    </row>
    <row r="57" spans="1:20" s="5" customFormat="1" ht="27" customHeight="1" thickBot="1">
      <c r="A57" s="213"/>
      <c r="B57" s="214"/>
      <c r="C57" s="215">
        <v>2024</v>
      </c>
      <c r="D57" s="216"/>
      <c r="E57" s="217"/>
      <c r="F57" s="218">
        <v>2023</v>
      </c>
      <c r="G57" s="219"/>
      <c r="H57" s="220"/>
      <c r="I57" s="218" t="s">
        <v>133</v>
      </c>
      <c r="J57" s="221"/>
      <c r="K57" s="261" t="s">
        <v>73</v>
      </c>
      <c r="L57" s="262"/>
      <c r="M57" s="262"/>
      <c r="N57" s="262"/>
      <c r="O57" s="262"/>
      <c r="P57" s="262"/>
      <c r="Q57" s="262"/>
      <c r="R57" s="262"/>
      <c r="S57" s="262"/>
      <c r="T57" s="262"/>
    </row>
    <row r="58" spans="1:20" s="5" customFormat="1" ht="27" customHeight="1">
      <c r="A58" s="222" t="s">
        <v>134</v>
      </c>
      <c r="B58" s="223"/>
      <c r="C58" s="224">
        <v>560281</v>
      </c>
      <c r="D58" s="225"/>
      <c r="E58" s="226"/>
      <c r="F58" s="227">
        <v>561624</v>
      </c>
      <c r="G58" s="225"/>
      <c r="H58" s="225"/>
      <c r="I58" s="228">
        <v>-2E-3</v>
      </c>
      <c r="J58" s="229"/>
      <c r="K58" s="261"/>
      <c r="L58" s="262"/>
      <c r="M58" s="262"/>
      <c r="N58" s="262"/>
      <c r="O58" s="262"/>
      <c r="P58" s="262"/>
      <c r="Q58" s="262"/>
      <c r="R58" s="262"/>
      <c r="S58" s="262"/>
      <c r="T58" s="262"/>
    </row>
    <row r="59" spans="1:20" s="5" customFormat="1" ht="27" customHeight="1">
      <c r="A59" s="230" t="s">
        <v>135</v>
      </c>
      <c r="B59" s="231"/>
      <c r="C59" s="232">
        <v>489761</v>
      </c>
      <c r="D59" s="233"/>
      <c r="E59" s="234"/>
      <c r="F59" s="235">
        <v>479938</v>
      </c>
      <c r="G59" s="233"/>
      <c r="H59" s="233"/>
      <c r="I59" s="236">
        <v>0.02</v>
      </c>
      <c r="J59" s="237"/>
      <c r="K59" s="261"/>
      <c r="L59" s="262"/>
      <c r="M59" s="262"/>
      <c r="N59" s="262"/>
      <c r="O59" s="262"/>
      <c r="P59" s="262"/>
      <c r="Q59" s="262"/>
      <c r="R59" s="262"/>
      <c r="S59" s="262"/>
      <c r="T59" s="262"/>
    </row>
    <row r="60" spans="1:20" s="5" customFormat="1" ht="27" customHeight="1">
      <c r="A60" s="230" t="s">
        <v>61</v>
      </c>
      <c r="B60" s="231"/>
      <c r="C60" s="238">
        <v>0.874</v>
      </c>
      <c r="D60" s="239"/>
      <c r="E60" s="240"/>
      <c r="F60" s="241">
        <v>0.85499999999999998</v>
      </c>
      <c r="G60" s="239"/>
      <c r="H60" s="239"/>
      <c r="I60" s="242" t="s">
        <v>204</v>
      </c>
      <c r="J60" s="243"/>
      <c r="K60" s="180" t="s">
        <v>205</v>
      </c>
      <c r="L60" s="181"/>
      <c r="M60" s="181"/>
      <c r="N60" s="180"/>
      <c r="O60" s="182"/>
      <c r="P60" s="182"/>
      <c r="Q60" s="181"/>
      <c r="R60" s="181"/>
      <c r="S60" s="181"/>
      <c r="T60" s="187"/>
    </row>
    <row r="61" spans="1:20" s="5" customFormat="1" ht="33" customHeight="1">
      <c r="A61" s="244" t="s">
        <v>74</v>
      </c>
      <c r="B61" s="245"/>
      <c r="C61" s="246">
        <f>I53/I55</f>
        <v>0.60141053374188802</v>
      </c>
      <c r="D61" s="246"/>
      <c r="E61" s="247"/>
      <c r="F61" s="248">
        <f>J53/J55</f>
        <v>0.51701311230978375</v>
      </c>
      <c r="G61" s="249"/>
      <c r="H61" s="247"/>
      <c r="I61" s="242" t="s">
        <v>207</v>
      </c>
      <c r="J61" s="243"/>
      <c r="K61" s="180" t="s">
        <v>208</v>
      </c>
      <c r="L61" s="3"/>
      <c r="M61" s="183"/>
      <c r="O61" s="180"/>
      <c r="P61" s="182"/>
      <c r="Q61" s="181"/>
      <c r="R61" s="181"/>
      <c r="S61" s="181"/>
      <c r="T61" s="181"/>
    </row>
    <row r="62" spans="1:20" s="5" customFormat="1" ht="33" customHeight="1" thickBot="1">
      <c r="A62" s="250" t="s">
        <v>75</v>
      </c>
      <c r="B62" s="251"/>
      <c r="C62" s="246">
        <f>O53/O55</f>
        <v>0.56498782059004293</v>
      </c>
      <c r="D62" s="246"/>
      <c r="E62" s="247"/>
      <c r="F62" s="248">
        <f>P53/P55</f>
        <v>0.47646571015422823</v>
      </c>
      <c r="G62" s="249"/>
      <c r="H62" s="247"/>
      <c r="I62" s="242" t="s">
        <v>206</v>
      </c>
      <c r="J62" s="243"/>
      <c r="K62" s="180"/>
      <c r="L62" s="3"/>
      <c r="M62" s="183"/>
      <c r="O62" s="180"/>
      <c r="P62" s="182"/>
      <c r="Q62" s="181"/>
      <c r="R62" s="181"/>
      <c r="S62" s="181"/>
      <c r="T62" s="181"/>
    </row>
    <row r="63" spans="1:20" s="5" customFormat="1" ht="26.25" customHeight="1" thickBot="1">
      <c r="A63" s="255" t="s">
        <v>136</v>
      </c>
      <c r="B63" s="256"/>
      <c r="C63" s="256"/>
      <c r="D63" s="257"/>
      <c r="E63" s="270" t="s">
        <v>62</v>
      </c>
      <c r="F63" s="271"/>
      <c r="G63" s="272" t="s">
        <v>63</v>
      </c>
      <c r="H63" s="271"/>
      <c r="I63" s="272" t="s">
        <v>64</v>
      </c>
      <c r="J63" s="273"/>
      <c r="K63" s="184"/>
      <c r="L63" s="181"/>
      <c r="M63" s="181"/>
      <c r="N63" s="181"/>
      <c r="O63" s="181"/>
      <c r="P63" s="181"/>
      <c r="Q63" s="181"/>
      <c r="R63" s="181"/>
    </row>
    <row r="64" spans="1:20" ht="23.25" customHeight="1" thickBot="1">
      <c r="A64" s="258"/>
      <c r="B64" s="259"/>
      <c r="C64" s="259"/>
      <c r="D64" s="260"/>
      <c r="E64" s="274">
        <v>0.98729900000000004</v>
      </c>
      <c r="F64" s="275"/>
      <c r="G64" s="276">
        <v>1.0522260000000001</v>
      </c>
      <c r="H64" s="275"/>
      <c r="I64" s="276">
        <v>0.90800800000000004</v>
      </c>
      <c r="J64" s="277"/>
    </row>
  </sheetData>
  <sheetProtection formatCells="0" formatColumns="0" formatRows="0" insertColumns="0" insertRows="0" insertHyperlinks="0" deleteColumns="0" deleteRows="0" sort="0" autoFilter="0" pivotTables="0"/>
  <mergeCells count="51">
    <mergeCell ref="A62:B62"/>
    <mergeCell ref="C62:E62"/>
    <mergeCell ref="F62:H62"/>
    <mergeCell ref="I62:J62"/>
    <mergeCell ref="A63:D64"/>
    <mergeCell ref="E63:F63"/>
    <mergeCell ref="G63:H63"/>
    <mergeCell ref="I63:J63"/>
    <mergeCell ref="E64:F64"/>
    <mergeCell ref="G64:H64"/>
    <mergeCell ref="I64:J64"/>
    <mergeCell ref="A60:B60"/>
    <mergeCell ref="C60:E60"/>
    <mergeCell ref="F60:H60"/>
    <mergeCell ref="I60:J60"/>
    <mergeCell ref="A61:B61"/>
    <mergeCell ref="C61:E61"/>
    <mergeCell ref="F61:H61"/>
    <mergeCell ref="I61:J61"/>
    <mergeCell ref="A57:B57"/>
    <mergeCell ref="C57:E57"/>
    <mergeCell ref="F57:H57"/>
    <mergeCell ref="I57:J57"/>
    <mergeCell ref="K57:T59"/>
    <mergeCell ref="A58:B58"/>
    <mergeCell ref="C58:E58"/>
    <mergeCell ref="F58:H58"/>
    <mergeCell ref="I58:J58"/>
    <mergeCell ref="A59:B59"/>
    <mergeCell ref="C59:E59"/>
    <mergeCell ref="F59:H59"/>
    <mergeCell ref="I59:J59"/>
    <mergeCell ref="A55:B55"/>
    <mergeCell ref="A7:A9"/>
    <mergeCell ref="A10:A13"/>
    <mergeCell ref="A14:A25"/>
    <mergeCell ref="A26:A30"/>
    <mergeCell ref="A31:A39"/>
    <mergeCell ref="A40:A46"/>
    <mergeCell ref="A47:A50"/>
    <mergeCell ref="A51:B51"/>
    <mergeCell ref="A52:B52"/>
    <mergeCell ref="A53:B53"/>
    <mergeCell ref="A54:B54"/>
    <mergeCell ref="O2:T2"/>
    <mergeCell ref="O3:T3"/>
    <mergeCell ref="A4:B6"/>
    <mergeCell ref="C4:T4"/>
    <mergeCell ref="C5:H5"/>
    <mergeCell ref="I5:N5"/>
    <mergeCell ref="O5:T5"/>
  </mergeCells>
  <phoneticPr fontId="26"/>
  <pageMargins left="0.511811023622047" right="0.23622047244094499" top="0.55118110236220497" bottom="0.35433070866141703" header="0.31496062992126" footer="0.31496062992126"/>
  <pageSetup paperSize="9" scale="56" orientation="portrait" r:id="rId1"/>
  <headerFooter>
    <oddHeader>&amp;C&amp;"Meiryo UI,太字"&amp;20宿泊状況調査結果詳細（2024年11月）</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D9DB1-9BCE-4EC2-BDD9-88FCC7FF58C5}">
  <sheetPr>
    <tabColor theme="0"/>
  </sheetPr>
  <dimension ref="A1:WWC64"/>
  <sheetViews>
    <sheetView view="pageLayout" zoomScale="80" zoomScaleSheetLayoutView="80" zoomScalePageLayoutView="80" workbookViewId="0">
      <selection activeCell="K11" sqref="K11"/>
    </sheetView>
  </sheetViews>
  <sheetFormatPr defaultColWidth="0.875" defaultRowHeight="13.5"/>
  <cols>
    <col min="1" max="1" width="4.625" style="91" customWidth="1"/>
    <col min="2" max="2" width="14.25" style="3" customWidth="1"/>
    <col min="3" max="4" width="8.5" style="92" customWidth="1"/>
    <col min="5" max="6" width="8.875" style="3" customWidth="1"/>
    <col min="7" max="7" width="7.375" style="3" customWidth="1"/>
    <col min="8" max="8" width="8" style="3" customWidth="1"/>
    <col min="9" max="10" width="8.125" style="3" customWidth="1"/>
    <col min="11" max="12" width="8.875" style="3" customWidth="1"/>
    <col min="13" max="14" width="7.125" style="3" customWidth="1"/>
    <col min="15" max="16" width="8.375" style="3" customWidth="1"/>
    <col min="17" max="18" width="8.875" style="3" customWidth="1"/>
    <col min="19" max="20" width="7.125" style="3" customWidth="1"/>
    <col min="21" max="256" width="0.875" style="3"/>
    <col min="257" max="257" width="4.625" style="3" customWidth="1"/>
    <col min="258" max="258" width="14.25" style="3" customWidth="1"/>
    <col min="259" max="260" width="8.5" style="3" customWidth="1"/>
    <col min="261" max="262" width="8.125" style="3" customWidth="1"/>
    <col min="263" max="263" width="7.375" style="3" customWidth="1"/>
    <col min="264" max="264" width="8" style="3" customWidth="1"/>
    <col min="265" max="268" width="8.125" style="3" customWidth="1"/>
    <col min="269" max="270" width="7.125" style="3" customWidth="1"/>
    <col min="271" max="272" width="8.375" style="3" customWidth="1"/>
    <col min="273" max="274" width="8.125" style="3" customWidth="1"/>
    <col min="275" max="276" width="7.125" style="3" customWidth="1"/>
    <col min="277" max="512" width="0.875" style="3"/>
    <col min="513" max="513" width="4.625" style="3" customWidth="1"/>
    <col min="514" max="514" width="14.25" style="3" customWidth="1"/>
    <col min="515" max="516" width="8.5" style="3" customWidth="1"/>
    <col min="517" max="518" width="8.125" style="3" customWidth="1"/>
    <col min="519" max="519" width="7.375" style="3" customWidth="1"/>
    <col min="520" max="520" width="8" style="3" customWidth="1"/>
    <col min="521" max="524" width="8.125" style="3" customWidth="1"/>
    <col min="525" max="526" width="7.125" style="3" customWidth="1"/>
    <col min="527" max="528" width="8.375" style="3" customWidth="1"/>
    <col min="529" max="530" width="8.125" style="3" customWidth="1"/>
    <col min="531" max="532" width="7.125" style="3" customWidth="1"/>
    <col min="533" max="768" width="0.875" style="3"/>
    <col min="769" max="769" width="4.625" style="3" customWidth="1"/>
    <col min="770" max="770" width="14.25" style="3" customWidth="1"/>
    <col min="771" max="772" width="8.5" style="3" customWidth="1"/>
    <col min="773" max="774" width="8.125" style="3" customWidth="1"/>
    <col min="775" max="775" width="7.375" style="3" customWidth="1"/>
    <col min="776" max="776" width="8" style="3" customWidth="1"/>
    <col min="777" max="780" width="8.125" style="3" customWidth="1"/>
    <col min="781" max="782" width="7.125" style="3" customWidth="1"/>
    <col min="783" max="784" width="8.375" style="3" customWidth="1"/>
    <col min="785" max="786" width="8.125" style="3" customWidth="1"/>
    <col min="787" max="788" width="7.125" style="3" customWidth="1"/>
    <col min="789" max="1024" width="0.875" style="3"/>
    <col min="1025" max="1025" width="4.625" style="3" customWidth="1"/>
    <col min="1026" max="1026" width="14.25" style="3" customWidth="1"/>
    <col min="1027" max="1028" width="8.5" style="3" customWidth="1"/>
    <col min="1029" max="1030" width="8.125" style="3" customWidth="1"/>
    <col min="1031" max="1031" width="7.375" style="3" customWidth="1"/>
    <col min="1032" max="1032" width="8" style="3" customWidth="1"/>
    <col min="1033" max="1036" width="8.125" style="3" customWidth="1"/>
    <col min="1037" max="1038" width="7.125" style="3" customWidth="1"/>
    <col min="1039" max="1040" width="8.375" style="3" customWidth="1"/>
    <col min="1041" max="1042" width="8.125" style="3" customWidth="1"/>
    <col min="1043" max="1044" width="7.125" style="3" customWidth="1"/>
    <col min="1045" max="1280" width="0.875" style="3"/>
    <col min="1281" max="1281" width="4.625" style="3" customWidth="1"/>
    <col min="1282" max="1282" width="14.25" style="3" customWidth="1"/>
    <col min="1283" max="1284" width="8.5" style="3" customWidth="1"/>
    <col min="1285" max="1286" width="8.125" style="3" customWidth="1"/>
    <col min="1287" max="1287" width="7.375" style="3" customWidth="1"/>
    <col min="1288" max="1288" width="8" style="3" customWidth="1"/>
    <col min="1289" max="1292" width="8.125" style="3" customWidth="1"/>
    <col min="1293" max="1294" width="7.125" style="3" customWidth="1"/>
    <col min="1295" max="1296" width="8.375" style="3" customWidth="1"/>
    <col min="1297" max="1298" width="8.125" style="3" customWidth="1"/>
    <col min="1299" max="1300" width="7.125" style="3" customWidth="1"/>
    <col min="1301" max="1536" width="0.875" style="3"/>
    <col min="1537" max="1537" width="4.625" style="3" customWidth="1"/>
    <col min="1538" max="1538" width="14.25" style="3" customWidth="1"/>
    <col min="1539" max="1540" width="8.5" style="3" customWidth="1"/>
    <col min="1541" max="1542" width="8.125" style="3" customWidth="1"/>
    <col min="1543" max="1543" width="7.375" style="3" customWidth="1"/>
    <col min="1544" max="1544" width="8" style="3" customWidth="1"/>
    <col min="1545" max="1548" width="8.125" style="3" customWidth="1"/>
    <col min="1549" max="1550" width="7.125" style="3" customWidth="1"/>
    <col min="1551" max="1552" width="8.375" style="3" customWidth="1"/>
    <col min="1553" max="1554" width="8.125" style="3" customWidth="1"/>
    <col min="1555" max="1556" width="7.125" style="3" customWidth="1"/>
    <col min="1557" max="1792" width="0.875" style="3"/>
    <col min="1793" max="1793" width="4.625" style="3" customWidth="1"/>
    <col min="1794" max="1794" width="14.25" style="3" customWidth="1"/>
    <col min="1795" max="1796" width="8.5" style="3" customWidth="1"/>
    <col min="1797" max="1798" width="8.125" style="3" customWidth="1"/>
    <col min="1799" max="1799" width="7.375" style="3" customWidth="1"/>
    <col min="1800" max="1800" width="8" style="3" customWidth="1"/>
    <col min="1801" max="1804" width="8.125" style="3" customWidth="1"/>
    <col min="1805" max="1806" width="7.125" style="3" customWidth="1"/>
    <col min="1807" max="1808" width="8.375" style="3" customWidth="1"/>
    <col min="1809" max="1810" width="8.125" style="3" customWidth="1"/>
    <col min="1811" max="1812" width="7.125" style="3" customWidth="1"/>
    <col min="1813" max="2048" width="0.875" style="3"/>
    <col min="2049" max="2049" width="4.625" style="3" customWidth="1"/>
    <col min="2050" max="2050" width="14.25" style="3" customWidth="1"/>
    <col min="2051" max="2052" width="8.5" style="3" customWidth="1"/>
    <col min="2053" max="2054" width="8.125" style="3" customWidth="1"/>
    <col min="2055" max="2055" width="7.375" style="3" customWidth="1"/>
    <col min="2056" max="2056" width="8" style="3" customWidth="1"/>
    <col min="2057" max="2060" width="8.125" style="3" customWidth="1"/>
    <col min="2061" max="2062" width="7.125" style="3" customWidth="1"/>
    <col min="2063" max="2064" width="8.375" style="3" customWidth="1"/>
    <col min="2065" max="2066" width="8.125" style="3" customWidth="1"/>
    <col min="2067" max="2068" width="7.125" style="3" customWidth="1"/>
    <col min="2069" max="2304" width="0.875" style="3"/>
    <col min="2305" max="2305" width="4.625" style="3" customWidth="1"/>
    <col min="2306" max="2306" width="14.25" style="3" customWidth="1"/>
    <col min="2307" max="2308" width="8.5" style="3" customWidth="1"/>
    <col min="2309" max="2310" width="8.125" style="3" customWidth="1"/>
    <col min="2311" max="2311" width="7.375" style="3" customWidth="1"/>
    <col min="2312" max="2312" width="8" style="3" customWidth="1"/>
    <col min="2313" max="2316" width="8.125" style="3" customWidth="1"/>
    <col min="2317" max="2318" width="7.125" style="3" customWidth="1"/>
    <col min="2319" max="2320" width="8.375" style="3" customWidth="1"/>
    <col min="2321" max="2322" width="8.125" style="3" customWidth="1"/>
    <col min="2323" max="2324" width="7.125" style="3" customWidth="1"/>
    <col min="2325" max="2560" width="0.875" style="3"/>
    <col min="2561" max="2561" width="4.625" style="3" customWidth="1"/>
    <col min="2562" max="2562" width="14.25" style="3" customWidth="1"/>
    <col min="2563" max="2564" width="8.5" style="3" customWidth="1"/>
    <col min="2565" max="2566" width="8.125" style="3" customWidth="1"/>
    <col min="2567" max="2567" width="7.375" style="3" customWidth="1"/>
    <col min="2568" max="2568" width="8" style="3" customWidth="1"/>
    <col min="2569" max="2572" width="8.125" style="3" customWidth="1"/>
    <col min="2573" max="2574" width="7.125" style="3" customWidth="1"/>
    <col min="2575" max="2576" width="8.375" style="3" customWidth="1"/>
    <col min="2577" max="2578" width="8.125" style="3" customWidth="1"/>
    <col min="2579" max="2580" width="7.125" style="3" customWidth="1"/>
    <col min="2581" max="2816" width="0.875" style="3"/>
    <col min="2817" max="2817" width="4.625" style="3" customWidth="1"/>
    <col min="2818" max="2818" width="14.25" style="3" customWidth="1"/>
    <col min="2819" max="2820" width="8.5" style="3" customWidth="1"/>
    <col min="2821" max="2822" width="8.125" style="3" customWidth="1"/>
    <col min="2823" max="2823" width="7.375" style="3" customWidth="1"/>
    <col min="2824" max="2824" width="8" style="3" customWidth="1"/>
    <col min="2825" max="2828" width="8.125" style="3" customWidth="1"/>
    <col min="2829" max="2830" width="7.125" style="3" customWidth="1"/>
    <col min="2831" max="2832" width="8.375" style="3" customWidth="1"/>
    <col min="2833" max="2834" width="8.125" style="3" customWidth="1"/>
    <col min="2835" max="2836" width="7.125" style="3" customWidth="1"/>
    <col min="2837" max="3072" width="0.875" style="3"/>
    <col min="3073" max="3073" width="4.625" style="3" customWidth="1"/>
    <col min="3074" max="3074" width="14.25" style="3" customWidth="1"/>
    <col min="3075" max="3076" width="8.5" style="3" customWidth="1"/>
    <col min="3077" max="3078" width="8.125" style="3" customWidth="1"/>
    <col min="3079" max="3079" width="7.375" style="3" customWidth="1"/>
    <col min="3080" max="3080" width="8" style="3" customWidth="1"/>
    <col min="3081" max="3084" width="8.125" style="3" customWidth="1"/>
    <col min="3085" max="3086" width="7.125" style="3" customWidth="1"/>
    <col min="3087" max="3088" width="8.375" style="3" customWidth="1"/>
    <col min="3089" max="3090" width="8.125" style="3" customWidth="1"/>
    <col min="3091" max="3092" width="7.125" style="3" customWidth="1"/>
    <col min="3093" max="3328" width="0.875" style="3"/>
    <col min="3329" max="3329" width="4.625" style="3" customWidth="1"/>
    <col min="3330" max="3330" width="14.25" style="3" customWidth="1"/>
    <col min="3331" max="3332" width="8.5" style="3" customWidth="1"/>
    <col min="3333" max="3334" width="8.125" style="3" customWidth="1"/>
    <col min="3335" max="3335" width="7.375" style="3" customWidth="1"/>
    <col min="3336" max="3336" width="8" style="3" customWidth="1"/>
    <col min="3337" max="3340" width="8.125" style="3" customWidth="1"/>
    <col min="3341" max="3342" width="7.125" style="3" customWidth="1"/>
    <col min="3343" max="3344" width="8.375" style="3" customWidth="1"/>
    <col min="3345" max="3346" width="8.125" style="3" customWidth="1"/>
    <col min="3347" max="3348" width="7.125" style="3" customWidth="1"/>
    <col min="3349" max="3584" width="0.875" style="3"/>
    <col min="3585" max="3585" width="4.625" style="3" customWidth="1"/>
    <col min="3586" max="3586" width="14.25" style="3" customWidth="1"/>
    <col min="3587" max="3588" width="8.5" style="3" customWidth="1"/>
    <col min="3589" max="3590" width="8.125" style="3" customWidth="1"/>
    <col min="3591" max="3591" width="7.375" style="3" customWidth="1"/>
    <col min="3592" max="3592" width="8" style="3" customWidth="1"/>
    <col min="3593" max="3596" width="8.125" style="3" customWidth="1"/>
    <col min="3597" max="3598" width="7.125" style="3" customWidth="1"/>
    <col min="3599" max="3600" width="8.375" style="3" customWidth="1"/>
    <col min="3601" max="3602" width="8.125" style="3" customWidth="1"/>
    <col min="3603" max="3604" width="7.125" style="3" customWidth="1"/>
    <col min="3605" max="3840" width="0.875" style="3"/>
    <col min="3841" max="3841" width="4.625" style="3" customWidth="1"/>
    <col min="3842" max="3842" width="14.25" style="3" customWidth="1"/>
    <col min="3843" max="3844" width="8.5" style="3" customWidth="1"/>
    <col min="3845" max="3846" width="8.125" style="3" customWidth="1"/>
    <col min="3847" max="3847" width="7.375" style="3" customWidth="1"/>
    <col min="3848" max="3848" width="8" style="3" customWidth="1"/>
    <col min="3849" max="3852" width="8.125" style="3" customWidth="1"/>
    <col min="3853" max="3854" width="7.125" style="3" customWidth="1"/>
    <col min="3855" max="3856" width="8.375" style="3" customWidth="1"/>
    <col min="3857" max="3858" width="8.125" style="3" customWidth="1"/>
    <col min="3859" max="3860" width="7.125" style="3" customWidth="1"/>
    <col min="3861" max="4096" width="0.875" style="3"/>
    <col min="4097" max="4097" width="4.625" style="3" customWidth="1"/>
    <col min="4098" max="4098" width="14.25" style="3" customWidth="1"/>
    <col min="4099" max="4100" width="8.5" style="3" customWidth="1"/>
    <col min="4101" max="4102" width="8.125" style="3" customWidth="1"/>
    <col min="4103" max="4103" width="7.375" style="3" customWidth="1"/>
    <col min="4104" max="4104" width="8" style="3" customWidth="1"/>
    <col min="4105" max="4108" width="8.125" style="3" customWidth="1"/>
    <col min="4109" max="4110" width="7.125" style="3" customWidth="1"/>
    <col min="4111" max="4112" width="8.375" style="3" customWidth="1"/>
    <col min="4113" max="4114" width="8.125" style="3" customWidth="1"/>
    <col min="4115" max="4116" width="7.125" style="3" customWidth="1"/>
    <col min="4117" max="4352" width="0.875" style="3"/>
    <col min="4353" max="4353" width="4.625" style="3" customWidth="1"/>
    <col min="4354" max="4354" width="14.25" style="3" customWidth="1"/>
    <col min="4355" max="4356" width="8.5" style="3" customWidth="1"/>
    <col min="4357" max="4358" width="8.125" style="3" customWidth="1"/>
    <col min="4359" max="4359" width="7.375" style="3" customWidth="1"/>
    <col min="4360" max="4360" width="8" style="3" customWidth="1"/>
    <col min="4361" max="4364" width="8.125" style="3" customWidth="1"/>
    <col min="4365" max="4366" width="7.125" style="3" customWidth="1"/>
    <col min="4367" max="4368" width="8.375" style="3" customWidth="1"/>
    <col min="4369" max="4370" width="8.125" style="3" customWidth="1"/>
    <col min="4371" max="4372" width="7.125" style="3" customWidth="1"/>
    <col min="4373" max="4608" width="0.875" style="3"/>
    <col min="4609" max="4609" width="4.625" style="3" customWidth="1"/>
    <col min="4610" max="4610" width="14.25" style="3" customWidth="1"/>
    <col min="4611" max="4612" width="8.5" style="3" customWidth="1"/>
    <col min="4613" max="4614" width="8.125" style="3" customWidth="1"/>
    <col min="4615" max="4615" width="7.375" style="3" customWidth="1"/>
    <col min="4616" max="4616" width="8" style="3" customWidth="1"/>
    <col min="4617" max="4620" width="8.125" style="3" customWidth="1"/>
    <col min="4621" max="4622" width="7.125" style="3" customWidth="1"/>
    <col min="4623" max="4624" width="8.375" style="3" customWidth="1"/>
    <col min="4625" max="4626" width="8.125" style="3" customWidth="1"/>
    <col min="4627" max="4628" width="7.125" style="3" customWidth="1"/>
    <col min="4629" max="4864" width="0.875" style="3"/>
    <col min="4865" max="4865" width="4.625" style="3" customWidth="1"/>
    <col min="4866" max="4866" width="14.25" style="3" customWidth="1"/>
    <col min="4867" max="4868" width="8.5" style="3" customWidth="1"/>
    <col min="4869" max="4870" width="8.125" style="3" customWidth="1"/>
    <col min="4871" max="4871" width="7.375" style="3" customWidth="1"/>
    <col min="4872" max="4872" width="8" style="3" customWidth="1"/>
    <col min="4873" max="4876" width="8.125" style="3" customWidth="1"/>
    <col min="4877" max="4878" width="7.125" style="3" customWidth="1"/>
    <col min="4879" max="4880" width="8.375" style="3" customWidth="1"/>
    <col min="4881" max="4882" width="8.125" style="3" customWidth="1"/>
    <col min="4883" max="4884" width="7.125" style="3" customWidth="1"/>
    <col min="4885" max="5120" width="0.875" style="3"/>
    <col min="5121" max="5121" width="4.625" style="3" customWidth="1"/>
    <col min="5122" max="5122" width="14.25" style="3" customWidth="1"/>
    <col min="5123" max="5124" width="8.5" style="3" customWidth="1"/>
    <col min="5125" max="5126" width="8.125" style="3" customWidth="1"/>
    <col min="5127" max="5127" width="7.375" style="3" customWidth="1"/>
    <col min="5128" max="5128" width="8" style="3" customWidth="1"/>
    <col min="5129" max="5132" width="8.125" style="3" customWidth="1"/>
    <col min="5133" max="5134" width="7.125" style="3" customWidth="1"/>
    <col min="5135" max="5136" width="8.375" style="3" customWidth="1"/>
    <col min="5137" max="5138" width="8.125" style="3" customWidth="1"/>
    <col min="5139" max="5140" width="7.125" style="3" customWidth="1"/>
    <col min="5141" max="5376" width="0.875" style="3"/>
    <col min="5377" max="5377" width="4.625" style="3" customWidth="1"/>
    <col min="5378" max="5378" width="14.25" style="3" customWidth="1"/>
    <col min="5379" max="5380" width="8.5" style="3" customWidth="1"/>
    <col min="5381" max="5382" width="8.125" style="3" customWidth="1"/>
    <col min="5383" max="5383" width="7.375" style="3" customWidth="1"/>
    <col min="5384" max="5384" width="8" style="3" customWidth="1"/>
    <col min="5385" max="5388" width="8.125" style="3" customWidth="1"/>
    <col min="5389" max="5390" width="7.125" style="3" customWidth="1"/>
    <col min="5391" max="5392" width="8.375" style="3" customWidth="1"/>
    <col min="5393" max="5394" width="8.125" style="3" customWidth="1"/>
    <col min="5395" max="5396" width="7.125" style="3" customWidth="1"/>
    <col min="5397" max="5632" width="0.875" style="3"/>
    <col min="5633" max="5633" width="4.625" style="3" customWidth="1"/>
    <col min="5634" max="5634" width="14.25" style="3" customWidth="1"/>
    <col min="5635" max="5636" width="8.5" style="3" customWidth="1"/>
    <col min="5637" max="5638" width="8.125" style="3" customWidth="1"/>
    <col min="5639" max="5639" width="7.375" style="3" customWidth="1"/>
    <col min="5640" max="5640" width="8" style="3" customWidth="1"/>
    <col min="5641" max="5644" width="8.125" style="3" customWidth="1"/>
    <col min="5645" max="5646" width="7.125" style="3" customWidth="1"/>
    <col min="5647" max="5648" width="8.375" style="3" customWidth="1"/>
    <col min="5649" max="5650" width="8.125" style="3" customWidth="1"/>
    <col min="5651" max="5652" width="7.125" style="3" customWidth="1"/>
    <col min="5653" max="5888" width="0.875" style="3"/>
    <col min="5889" max="5889" width="4.625" style="3" customWidth="1"/>
    <col min="5890" max="5890" width="14.25" style="3" customWidth="1"/>
    <col min="5891" max="5892" width="8.5" style="3" customWidth="1"/>
    <col min="5893" max="5894" width="8.125" style="3" customWidth="1"/>
    <col min="5895" max="5895" width="7.375" style="3" customWidth="1"/>
    <col min="5896" max="5896" width="8" style="3" customWidth="1"/>
    <col min="5897" max="5900" width="8.125" style="3" customWidth="1"/>
    <col min="5901" max="5902" width="7.125" style="3" customWidth="1"/>
    <col min="5903" max="5904" width="8.375" style="3" customWidth="1"/>
    <col min="5905" max="5906" width="8.125" style="3" customWidth="1"/>
    <col min="5907" max="5908" width="7.125" style="3" customWidth="1"/>
    <col min="5909" max="6144" width="0.875" style="3"/>
    <col min="6145" max="6145" width="4.625" style="3" customWidth="1"/>
    <col min="6146" max="6146" width="14.25" style="3" customWidth="1"/>
    <col min="6147" max="6148" width="8.5" style="3" customWidth="1"/>
    <col min="6149" max="6150" width="8.125" style="3" customWidth="1"/>
    <col min="6151" max="6151" width="7.375" style="3" customWidth="1"/>
    <col min="6152" max="6152" width="8" style="3" customWidth="1"/>
    <col min="6153" max="6156" width="8.125" style="3" customWidth="1"/>
    <col min="6157" max="6158" width="7.125" style="3" customWidth="1"/>
    <col min="6159" max="6160" width="8.375" style="3" customWidth="1"/>
    <col min="6161" max="6162" width="8.125" style="3" customWidth="1"/>
    <col min="6163" max="6164" width="7.125" style="3" customWidth="1"/>
    <col min="6165" max="6400" width="0.875" style="3"/>
    <col min="6401" max="6401" width="4.625" style="3" customWidth="1"/>
    <col min="6402" max="6402" width="14.25" style="3" customWidth="1"/>
    <col min="6403" max="6404" width="8.5" style="3" customWidth="1"/>
    <col min="6405" max="6406" width="8.125" style="3" customWidth="1"/>
    <col min="6407" max="6407" width="7.375" style="3" customWidth="1"/>
    <col min="6408" max="6408" width="8" style="3" customWidth="1"/>
    <col min="6409" max="6412" width="8.125" style="3" customWidth="1"/>
    <col min="6413" max="6414" width="7.125" style="3" customWidth="1"/>
    <col min="6415" max="6416" width="8.375" style="3" customWidth="1"/>
    <col min="6417" max="6418" width="8.125" style="3" customWidth="1"/>
    <col min="6419" max="6420" width="7.125" style="3" customWidth="1"/>
    <col min="6421" max="6656" width="0.875" style="3"/>
    <col min="6657" max="6657" width="4.625" style="3" customWidth="1"/>
    <col min="6658" max="6658" width="14.25" style="3" customWidth="1"/>
    <col min="6659" max="6660" width="8.5" style="3" customWidth="1"/>
    <col min="6661" max="6662" width="8.125" style="3" customWidth="1"/>
    <col min="6663" max="6663" width="7.375" style="3" customWidth="1"/>
    <col min="6664" max="6664" width="8" style="3" customWidth="1"/>
    <col min="6665" max="6668" width="8.125" style="3" customWidth="1"/>
    <col min="6669" max="6670" width="7.125" style="3" customWidth="1"/>
    <col min="6671" max="6672" width="8.375" style="3" customWidth="1"/>
    <col min="6673" max="6674" width="8.125" style="3" customWidth="1"/>
    <col min="6675" max="6676" width="7.125" style="3" customWidth="1"/>
    <col min="6677" max="6912" width="0.875" style="3"/>
    <col min="6913" max="6913" width="4.625" style="3" customWidth="1"/>
    <col min="6914" max="6914" width="14.25" style="3" customWidth="1"/>
    <col min="6915" max="6916" width="8.5" style="3" customWidth="1"/>
    <col min="6917" max="6918" width="8.125" style="3" customWidth="1"/>
    <col min="6919" max="6919" width="7.375" style="3" customWidth="1"/>
    <col min="6920" max="6920" width="8" style="3" customWidth="1"/>
    <col min="6921" max="6924" width="8.125" style="3" customWidth="1"/>
    <col min="6925" max="6926" width="7.125" style="3" customWidth="1"/>
    <col min="6927" max="6928" width="8.375" style="3" customWidth="1"/>
    <col min="6929" max="6930" width="8.125" style="3" customWidth="1"/>
    <col min="6931" max="6932" width="7.125" style="3" customWidth="1"/>
    <col min="6933" max="7168" width="0.875" style="3"/>
    <col min="7169" max="7169" width="4.625" style="3" customWidth="1"/>
    <col min="7170" max="7170" width="14.25" style="3" customWidth="1"/>
    <col min="7171" max="7172" width="8.5" style="3" customWidth="1"/>
    <col min="7173" max="7174" width="8.125" style="3" customWidth="1"/>
    <col min="7175" max="7175" width="7.375" style="3" customWidth="1"/>
    <col min="7176" max="7176" width="8" style="3" customWidth="1"/>
    <col min="7177" max="7180" width="8.125" style="3" customWidth="1"/>
    <col min="7181" max="7182" width="7.125" style="3" customWidth="1"/>
    <col min="7183" max="7184" width="8.375" style="3" customWidth="1"/>
    <col min="7185" max="7186" width="8.125" style="3" customWidth="1"/>
    <col min="7187" max="7188" width="7.125" style="3" customWidth="1"/>
    <col min="7189" max="7424" width="0.875" style="3"/>
    <col min="7425" max="7425" width="4.625" style="3" customWidth="1"/>
    <col min="7426" max="7426" width="14.25" style="3" customWidth="1"/>
    <col min="7427" max="7428" width="8.5" style="3" customWidth="1"/>
    <col min="7429" max="7430" width="8.125" style="3" customWidth="1"/>
    <col min="7431" max="7431" width="7.375" style="3" customWidth="1"/>
    <col min="7432" max="7432" width="8" style="3" customWidth="1"/>
    <col min="7433" max="7436" width="8.125" style="3" customWidth="1"/>
    <col min="7437" max="7438" width="7.125" style="3" customWidth="1"/>
    <col min="7439" max="7440" width="8.375" style="3" customWidth="1"/>
    <col min="7441" max="7442" width="8.125" style="3" customWidth="1"/>
    <col min="7443" max="7444" width="7.125" style="3" customWidth="1"/>
    <col min="7445" max="7680" width="0.875" style="3"/>
    <col min="7681" max="7681" width="4.625" style="3" customWidth="1"/>
    <col min="7682" max="7682" width="14.25" style="3" customWidth="1"/>
    <col min="7683" max="7684" width="8.5" style="3" customWidth="1"/>
    <col min="7685" max="7686" width="8.125" style="3" customWidth="1"/>
    <col min="7687" max="7687" width="7.375" style="3" customWidth="1"/>
    <col min="7688" max="7688" width="8" style="3" customWidth="1"/>
    <col min="7689" max="7692" width="8.125" style="3" customWidth="1"/>
    <col min="7693" max="7694" width="7.125" style="3" customWidth="1"/>
    <col min="7695" max="7696" width="8.375" style="3" customWidth="1"/>
    <col min="7697" max="7698" width="8.125" style="3" customWidth="1"/>
    <col min="7699" max="7700" width="7.125" style="3" customWidth="1"/>
    <col min="7701" max="7936" width="0.875" style="3"/>
    <col min="7937" max="7937" width="4.625" style="3" customWidth="1"/>
    <col min="7938" max="7938" width="14.25" style="3" customWidth="1"/>
    <col min="7939" max="7940" width="8.5" style="3" customWidth="1"/>
    <col min="7941" max="7942" width="8.125" style="3" customWidth="1"/>
    <col min="7943" max="7943" width="7.375" style="3" customWidth="1"/>
    <col min="7944" max="7944" width="8" style="3" customWidth="1"/>
    <col min="7945" max="7948" width="8.125" style="3" customWidth="1"/>
    <col min="7949" max="7950" width="7.125" style="3" customWidth="1"/>
    <col min="7951" max="7952" width="8.375" style="3" customWidth="1"/>
    <col min="7953" max="7954" width="8.125" style="3" customWidth="1"/>
    <col min="7955" max="7956" width="7.125" style="3" customWidth="1"/>
    <col min="7957" max="8192" width="0.875" style="3"/>
    <col min="8193" max="8193" width="4.625" style="3" customWidth="1"/>
    <col min="8194" max="8194" width="14.25" style="3" customWidth="1"/>
    <col min="8195" max="8196" width="8.5" style="3" customWidth="1"/>
    <col min="8197" max="8198" width="8.125" style="3" customWidth="1"/>
    <col min="8199" max="8199" width="7.375" style="3" customWidth="1"/>
    <col min="8200" max="8200" width="8" style="3" customWidth="1"/>
    <col min="8201" max="8204" width="8.125" style="3" customWidth="1"/>
    <col min="8205" max="8206" width="7.125" style="3" customWidth="1"/>
    <col min="8207" max="8208" width="8.375" style="3" customWidth="1"/>
    <col min="8209" max="8210" width="8.125" style="3" customWidth="1"/>
    <col min="8211" max="8212" width="7.125" style="3" customWidth="1"/>
    <col min="8213" max="8448" width="0.875" style="3"/>
    <col min="8449" max="8449" width="4.625" style="3" customWidth="1"/>
    <col min="8450" max="8450" width="14.25" style="3" customWidth="1"/>
    <col min="8451" max="8452" width="8.5" style="3" customWidth="1"/>
    <col min="8453" max="8454" width="8.125" style="3" customWidth="1"/>
    <col min="8455" max="8455" width="7.375" style="3" customWidth="1"/>
    <col min="8456" max="8456" width="8" style="3" customWidth="1"/>
    <col min="8457" max="8460" width="8.125" style="3" customWidth="1"/>
    <col min="8461" max="8462" width="7.125" style="3" customWidth="1"/>
    <col min="8463" max="8464" width="8.375" style="3" customWidth="1"/>
    <col min="8465" max="8466" width="8.125" style="3" customWidth="1"/>
    <col min="8467" max="8468" width="7.125" style="3" customWidth="1"/>
    <col min="8469" max="8704" width="0.875" style="3"/>
    <col min="8705" max="8705" width="4.625" style="3" customWidth="1"/>
    <col min="8706" max="8706" width="14.25" style="3" customWidth="1"/>
    <col min="8707" max="8708" width="8.5" style="3" customWidth="1"/>
    <col min="8709" max="8710" width="8.125" style="3" customWidth="1"/>
    <col min="8711" max="8711" width="7.375" style="3" customWidth="1"/>
    <col min="8712" max="8712" width="8" style="3" customWidth="1"/>
    <col min="8713" max="8716" width="8.125" style="3" customWidth="1"/>
    <col min="8717" max="8718" width="7.125" style="3" customWidth="1"/>
    <col min="8719" max="8720" width="8.375" style="3" customWidth="1"/>
    <col min="8721" max="8722" width="8.125" style="3" customWidth="1"/>
    <col min="8723" max="8724" width="7.125" style="3" customWidth="1"/>
    <col min="8725" max="8960" width="0.875" style="3"/>
    <col min="8961" max="8961" width="4.625" style="3" customWidth="1"/>
    <col min="8962" max="8962" width="14.25" style="3" customWidth="1"/>
    <col min="8963" max="8964" width="8.5" style="3" customWidth="1"/>
    <col min="8965" max="8966" width="8.125" style="3" customWidth="1"/>
    <col min="8967" max="8967" width="7.375" style="3" customWidth="1"/>
    <col min="8968" max="8968" width="8" style="3" customWidth="1"/>
    <col min="8969" max="8972" width="8.125" style="3" customWidth="1"/>
    <col min="8973" max="8974" width="7.125" style="3" customWidth="1"/>
    <col min="8975" max="8976" width="8.375" style="3" customWidth="1"/>
    <col min="8977" max="8978" width="8.125" style="3" customWidth="1"/>
    <col min="8979" max="8980" width="7.125" style="3" customWidth="1"/>
    <col min="8981" max="9216" width="0.875" style="3"/>
    <col min="9217" max="9217" width="4.625" style="3" customWidth="1"/>
    <col min="9218" max="9218" width="14.25" style="3" customWidth="1"/>
    <col min="9219" max="9220" width="8.5" style="3" customWidth="1"/>
    <col min="9221" max="9222" width="8.125" style="3" customWidth="1"/>
    <col min="9223" max="9223" width="7.375" style="3" customWidth="1"/>
    <col min="9224" max="9224" width="8" style="3" customWidth="1"/>
    <col min="9225" max="9228" width="8.125" style="3" customWidth="1"/>
    <col min="9229" max="9230" width="7.125" style="3" customWidth="1"/>
    <col min="9231" max="9232" width="8.375" style="3" customWidth="1"/>
    <col min="9233" max="9234" width="8.125" style="3" customWidth="1"/>
    <col min="9235" max="9236" width="7.125" style="3" customWidth="1"/>
    <col min="9237" max="9472" width="0.875" style="3"/>
    <col min="9473" max="9473" width="4.625" style="3" customWidth="1"/>
    <col min="9474" max="9474" width="14.25" style="3" customWidth="1"/>
    <col min="9475" max="9476" width="8.5" style="3" customWidth="1"/>
    <col min="9477" max="9478" width="8.125" style="3" customWidth="1"/>
    <col min="9479" max="9479" width="7.375" style="3" customWidth="1"/>
    <col min="9480" max="9480" width="8" style="3" customWidth="1"/>
    <col min="9481" max="9484" width="8.125" style="3" customWidth="1"/>
    <col min="9485" max="9486" width="7.125" style="3" customWidth="1"/>
    <col min="9487" max="9488" width="8.375" style="3" customWidth="1"/>
    <col min="9489" max="9490" width="8.125" style="3" customWidth="1"/>
    <col min="9491" max="9492" width="7.125" style="3" customWidth="1"/>
    <col min="9493" max="9728" width="0.875" style="3"/>
    <col min="9729" max="9729" width="4.625" style="3" customWidth="1"/>
    <col min="9730" max="9730" width="14.25" style="3" customWidth="1"/>
    <col min="9731" max="9732" width="8.5" style="3" customWidth="1"/>
    <col min="9733" max="9734" width="8.125" style="3" customWidth="1"/>
    <col min="9735" max="9735" width="7.375" style="3" customWidth="1"/>
    <col min="9736" max="9736" width="8" style="3" customWidth="1"/>
    <col min="9737" max="9740" width="8.125" style="3" customWidth="1"/>
    <col min="9741" max="9742" width="7.125" style="3" customWidth="1"/>
    <col min="9743" max="9744" width="8.375" style="3" customWidth="1"/>
    <col min="9745" max="9746" width="8.125" style="3" customWidth="1"/>
    <col min="9747" max="9748" width="7.125" style="3" customWidth="1"/>
    <col min="9749" max="9984" width="0.875" style="3"/>
    <col min="9985" max="9985" width="4.625" style="3" customWidth="1"/>
    <col min="9986" max="9986" width="14.25" style="3" customWidth="1"/>
    <col min="9987" max="9988" width="8.5" style="3" customWidth="1"/>
    <col min="9989" max="9990" width="8.125" style="3" customWidth="1"/>
    <col min="9991" max="9991" width="7.375" style="3" customWidth="1"/>
    <col min="9992" max="9992" width="8" style="3" customWidth="1"/>
    <col min="9993" max="9996" width="8.125" style="3" customWidth="1"/>
    <col min="9997" max="9998" width="7.125" style="3" customWidth="1"/>
    <col min="9999" max="10000" width="8.375" style="3" customWidth="1"/>
    <col min="10001" max="10002" width="8.125" style="3" customWidth="1"/>
    <col min="10003" max="10004" width="7.125" style="3" customWidth="1"/>
    <col min="10005" max="10240" width="0.875" style="3"/>
    <col min="10241" max="10241" width="4.625" style="3" customWidth="1"/>
    <col min="10242" max="10242" width="14.25" style="3" customWidth="1"/>
    <col min="10243" max="10244" width="8.5" style="3" customWidth="1"/>
    <col min="10245" max="10246" width="8.125" style="3" customWidth="1"/>
    <col min="10247" max="10247" width="7.375" style="3" customWidth="1"/>
    <col min="10248" max="10248" width="8" style="3" customWidth="1"/>
    <col min="10249" max="10252" width="8.125" style="3" customWidth="1"/>
    <col min="10253" max="10254" width="7.125" style="3" customWidth="1"/>
    <col min="10255" max="10256" width="8.375" style="3" customWidth="1"/>
    <col min="10257" max="10258" width="8.125" style="3" customWidth="1"/>
    <col min="10259" max="10260" width="7.125" style="3" customWidth="1"/>
    <col min="10261" max="10496" width="0.875" style="3"/>
    <col min="10497" max="10497" width="4.625" style="3" customWidth="1"/>
    <col min="10498" max="10498" width="14.25" style="3" customWidth="1"/>
    <col min="10499" max="10500" width="8.5" style="3" customWidth="1"/>
    <col min="10501" max="10502" width="8.125" style="3" customWidth="1"/>
    <col min="10503" max="10503" width="7.375" style="3" customWidth="1"/>
    <col min="10504" max="10504" width="8" style="3" customWidth="1"/>
    <col min="10505" max="10508" width="8.125" style="3" customWidth="1"/>
    <col min="10509" max="10510" width="7.125" style="3" customWidth="1"/>
    <col min="10511" max="10512" width="8.375" style="3" customWidth="1"/>
    <col min="10513" max="10514" width="8.125" style="3" customWidth="1"/>
    <col min="10515" max="10516" width="7.125" style="3" customWidth="1"/>
    <col min="10517" max="10752" width="0.875" style="3"/>
    <col min="10753" max="10753" width="4.625" style="3" customWidth="1"/>
    <col min="10754" max="10754" width="14.25" style="3" customWidth="1"/>
    <col min="10755" max="10756" width="8.5" style="3" customWidth="1"/>
    <col min="10757" max="10758" width="8.125" style="3" customWidth="1"/>
    <col min="10759" max="10759" width="7.375" style="3" customWidth="1"/>
    <col min="10760" max="10760" width="8" style="3" customWidth="1"/>
    <col min="10761" max="10764" width="8.125" style="3" customWidth="1"/>
    <col min="10765" max="10766" width="7.125" style="3" customWidth="1"/>
    <col min="10767" max="10768" width="8.375" style="3" customWidth="1"/>
    <col min="10769" max="10770" width="8.125" style="3" customWidth="1"/>
    <col min="10771" max="10772" width="7.125" style="3" customWidth="1"/>
    <col min="10773" max="11008" width="0.875" style="3"/>
    <col min="11009" max="11009" width="4.625" style="3" customWidth="1"/>
    <col min="11010" max="11010" width="14.25" style="3" customWidth="1"/>
    <col min="11011" max="11012" width="8.5" style="3" customWidth="1"/>
    <col min="11013" max="11014" width="8.125" style="3" customWidth="1"/>
    <col min="11015" max="11015" width="7.375" style="3" customWidth="1"/>
    <col min="11016" max="11016" width="8" style="3" customWidth="1"/>
    <col min="11017" max="11020" width="8.125" style="3" customWidth="1"/>
    <col min="11021" max="11022" width="7.125" style="3" customWidth="1"/>
    <col min="11023" max="11024" width="8.375" style="3" customWidth="1"/>
    <col min="11025" max="11026" width="8.125" style="3" customWidth="1"/>
    <col min="11027" max="11028" width="7.125" style="3" customWidth="1"/>
    <col min="11029" max="11264" width="0.875" style="3"/>
    <col min="11265" max="11265" width="4.625" style="3" customWidth="1"/>
    <col min="11266" max="11266" width="14.25" style="3" customWidth="1"/>
    <col min="11267" max="11268" width="8.5" style="3" customWidth="1"/>
    <col min="11269" max="11270" width="8.125" style="3" customWidth="1"/>
    <col min="11271" max="11271" width="7.375" style="3" customWidth="1"/>
    <col min="11272" max="11272" width="8" style="3" customWidth="1"/>
    <col min="11273" max="11276" width="8.125" style="3" customWidth="1"/>
    <col min="11277" max="11278" width="7.125" style="3" customWidth="1"/>
    <col min="11279" max="11280" width="8.375" style="3" customWidth="1"/>
    <col min="11281" max="11282" width="8.125" style="3" customWidth="1"/>
    <col min="11283" max="11284" width="7.125" style="3" customWidth="1"/>
    <col min="11285" max="11520" width="0.875" style="3"/>
    <col min="11521" max="11521" width="4.625" style="3" customWidth="1"/>
    <col min="11522" max="11522" width="14.25" style="3" customWidth="1"/>
    <col min="11523" max="11524" width="8.5" style="3" customWidth="1"/>
    <col min="11525" max="11526" width="8.125" style="3" customWidth="1"/>
    <col min="11527" max="11527" width="7.375" style="3" customWidth="1"/>
    <col min="11528" max="11528" width="8" style="3" customWidth="1"/>
    <col min="11529" max="11532" width="8.125" style="3" customWidth="1"/>
    <col min="11533" max="11534" width="7.125" style="3" customWidth="1"/>
    <col min="11535" max="11536" width="8.375" style="3" customWidth="1"/>
    <col min="11537" max="11538" width="8.125" style="3" customWidth="1"/>
    <col min="11539" max="11540" width="7.125" style="3" customWidth="1"/>
    <col min="11541" max="11776" width="0.875" style="3"/>
    <col min="11777" max="11777" width="4.625" style="3" customWidth="1"/>
    <col min="11778" max="11778" width="14.25" style="3" customWidth="1"/>
    <col min="11779" max="11780" width="8.5" style="3" customWidth="1"/>
    <col min="11781" max="11782" width="8.125" style="3" customWidth="1"/>
    <col min="11783" max="11783" width="7.375" style="3" customWidth="1"/>
    <col min="11784" max="11784" width="8" style="3" customWidth="1"/>
    <col min="11785" max="11788" width="8.125" style="3" customWidth="1"/>
    <col min="11789" max="11790" width="7.125" style="3" customWidth="1"/>
    <col min="11791" max="11792" width="8.375" style="3" customWidth="1"/>
    <col min="11793" max="11794" width="8.125" style="3" customWidth="1"/>
    <col min="11795" max="11796" width="7.125" style="3" customWidth="1"/>
    <col min="11797" max="12032" width="0.875" style="3"/>
    <col min="12033" max="12033" width="4.625" style="3" customWidth="1"/>
    <col min="12034" max="12034" width="14.25" style="3" customWidth="1"/>
    <col min="12035" max="12036" width="8.5" style="3" customWidth="1"/>
    <col min="12037" max="12038" width="8.125" style="3" customWidth="1"/>
    <col min="12039" max="12039" width="7.375" style="3" customWidth="1"/>
    <col min="12040" max="12040" width="8" style="3" customWidth="1"/>
    <col min="12041" max="12044" width="8.125" style="3" customWidth="1"/>
    <col min="12045" max="12046" width="7.125" style="3" customWidth="1"/>
    <col min="12047" max="12048" width="8.375" style="3" customWidth="1"/>
    <col min="12049" max="12050" width="8.125" style="3" customWidth="1"/>
    <col min="12051" max="12052" width="7.125" style="3" customWidth="1"/>
    <col min="12053" max="12288" width="0.875" style="3"/>
    <col min="12289" max="12289" width="4.625" style="3" customWidth="1"/>
    <col min="12290" max="12290" width="14.25" style="3" customWidth="1"/>
    <col min="12291" max="12292" width="8.5" style="3" customWidth="1"/>
    <col min="12293" max="12294" width="8.125" style="3" customWidth="1"/>
    <col min="12295" max="12295" width="7.375" style="3" customWidth="1"/>
    <col min="12296" max="12296" width="8" style="3" customWidth="1"/>
    <col min="12297" max="12300" width="8.125" style="3" customWidth="1"/>
    <col min="12301" max="12302" width="7.125" style="3" customWidth="1"/>
    <col min="12303" max="12304" width="8.375" style="3" customWidth="1"/>
    <col min="12305" max="12306" width="8.125" style="3" customWidth="1"/>
    <col min="12307" max="12308" width="7.125" style="3" customWidth="1"/>
    <col min="12309" max="12544" width="0.875" style="3"/>
    <col min="12545" max="12545" width="4.625" style="3" customWidth="1"/>
    <col min="12546" max="12546" width="14.25" style="3" customWidth="1"/>
    <col min="12547" max="12548" width="8.5" style="3" customWidth="1"/>
    <col min="12549" max="12550" width="8.125" style="3" customWidth="1"/>
    <col min="12551" max="12551" width="7.375" style="3" customWidth="1"/>
    <col min="12552" max="12552" width="8" style="3" customWidth="1"/>
    <col min="12553" max="12556" width="8.125" style="3" customWidth="1"/>
    <col min="12557" max="12558" width="7.125" style="3" customWidth="1"/>
    <col min="12559" max="12560" width="8.375" style="3" customWidth="1"/>
    <col min="12561" max="12562" width="8.125" style="3" customWidth="1"/>
    <col min="12563" max="12564" width="7.125" style="3" customWidth="1"/>
    <col min="12565" max="12800" width="0.875" style="3"/>
    <col min="12801" max="12801" width="4.625" style="3" customWidth="1"/>
    <col min="12802" max="12802" width="14.25" style="3" customWidth="1"/>
    <col min="12803" max="12804" width="8.5" style="3" customWidth="1"/>
    <col min="12805" max="12806" width="8.125" style="3" customWidth="1"/>
    <col min="12807" max="12807" width="7.375" style="3" customWidth="1"/>
    <col min="12808" max="12808" width="8" style="3" customWidth="1"/>
    <col min="12809" max="12812" width="8.125" style="3" customWidth="1"/>
    <col min="12813" max="12814" width="7.125" style="3" customWidth="1"/>
    <col min="12815" max="12816" width="8.375" style="3" customWidth="1"/>
    <col min="12817" max="12818" width="8.125" style="3" customWidth="1"/>
    <col min="12819" max="12820" width="7.125" style="3" customWidth="1"/>
    <col min="12821" max="13056" width="0.875" style="3"/>
    <col min="13057" max="13057" width="4.625" style="3" customWidth="1"/>
    <col min="13058" max="13058" width="14.25" style="3" customWidth="1"/>
    <col min="13059" max="13060" width="8.5" style="3" customWidth="1"/>
    <col min="13061" max="13062" width="8.125" style="3" customWidth="1"/>
    <col min="13063" max="13063" width="7.375" style="3" customWidth="1"/>
    <col min="13064" max="13064" width="8" style="3" customWidth="1"/>
    <col min="13065" max="13068" width="8.125" style="3" customWidth="1"/>
    <col min="13069" max="13070" width="7.125" style="3" customWidth="1"/>
    <col min="13071" max="13072" width="8.375" style="3" customWidth="1"/>
    <col min="13073" max="13074" width="8.125" style="3" customWidth="1"/>
    <col min="13075" max="13076" width="7.125" style="3" customWidth="1"/>
    <col min="13077" max="13312" width="0.875" style="3"/>
    <col min="13313" max="13313" width="4.625" style="3" customWidth="1"/>
    <col min="13314" max="13314" width="14.25" style="3" customWidth="1"/>
    <col min="13315" max="13316" width="8.5" style="3" customWidth="1"/>
    <col min="13317" max="13318" width="8.125" style="3" customWidth="1"/>
    <col min="13319" max="13319" width="7.375" style="3" customWidth="1"/>
    <col min="13320" max="13320" width="8" style="3" customWidth="1"/>
    <col min="13321" max="13324" width="8.125" style="3" customWidth="1"/>
    <col min="13325" max="13326" width="7.125" style="3" customWidth="1"/>
    <col min="13327" max="13328" width="8.375" style="3" customWidth="1"/>
    <col min="13329" max="13330" width="8.125" style="3" customWidth="1"/>
    <col min="13331" max="13332" width="7.125" style="3" customWidth="1"/>
    <col min="13333" max="13568" width="0.875" style="3"/>
    <col min="13569" max="13569" width="4.625" style="3" customWidth="1"/>
    <col min="13570" max="13570" width="14.25" style="3" customWidth="1"/>
    <col min="13571" max="13572" width="8.5" style="3" customWidth="1"/>
    <col min="13573" max="13574" width="8.125" style="3" customWidth="1"/>
    <col min="13575" max="13575" width="7.375" style="3" customWidth="1"/>
    <col min="13576" max="13576" width="8" style="3" customWidth="1"/>
    <col min="13577" max="13580" width="8.125" style="3" customWidth="1"/>
    <col min="13581" max="13582" width="7.125" style="3" customWidth="1"/>
    <col min="13583" max="13584" width="8.375" style="3" customWidth="1"/>
    <col min="13585" max="13586" width="8.125" style="3" customWidth="1"/>
    <col min="13587" max="13588" width="7.125" style="3" customWidth="1"/>
    <col min="13589" max="13824" width="0.875" style="3"/>
    <col min="13825" max="13825" width="4.625" style="3" customWidth="1"/>
    <col min="13826" max="13826" width="14.25" style="3" customWidth="1"/>
    <col min="13827" max="13828" width="8.5" style="3" customWidth="1"/>
    <col min="13829" max="13830" width="8.125" style="3" customWidth="1"/>
    <col min="13831" max="13831" width="7.375" style="3" customWidth="1"/>
    <col min="13832" max="13832" width="8" style="3" customWidth="1"/>
    <col min="13833" max="13836" width="8.125" style="3" customWidth="1"/>
    <col min="13837" max="13838" width="7.125" style="3" customWidth="1"/>
    <col min="13839" max="13840" width="8.375" style="3" customWidth="1"/>
    <col min="13841" max="13842" width="8.125" style="3" customWidth="1"/>
    <col min="13843" max="13844" width="7.125" style="3" customWidth="1"/>
    <col min="13845" max="14080" width="0.875" style="3"/>
    <col min="14081" max="14081" width="4.625" style="3" customWidth="1"/>
    <col min="14082" max="14082" width="14.25" style="3" customWidth="1"/>
    <col min="14083" max="14084" width="8.5" style="3" customWidth="1"/>
    <col min="14085" max="14086" width="8.125" style="3" customWidth="1"/>
    <col min="14087" max="14087" width="7.375" style="3" customWidth="1"/>
    <col min="14088" max="14088" width="8" style="3" customWidth="1"/>
    <col min="14089" max="14092" width="8.125" style="3" customWidth="1"/>
    <col min="14093" max="14094" width="7.125" style="3" customWidth="1"/>
    <col min="14095" max="14096" width="8.375" style="3" customWidth="1"/>
    <col min="14097" max="14098" width="8.125" style="3" customWidth="1"/>
    <col min="14099" max="14100" width="7.125" style="3" customWidth="1"/>
    <col min="14101" max="14336" width="0.875" style="3"/>
    <col min="14337" max="14337" width="4.625" style="3" customWidth="1"/>
    <col min="14338" max="14338" width="14.25" style="3" customWidth="1"/>
    <col min="14339" max="14340" width="8.5" style="3" customWidth="1"/>
    <col min="14341" max="14342" width="8.125" style="3" customWidth="1"/>
    <col min="14343" max="14343" width="7.375" style="3" customWidth="1"/>
    <col min="14344" max="14344" width="8" style="3" customWidth="1"/>
    <col min="14345" max="14348" width="8.125" style="3" customWidth="1"/>
    <col min="14349" max="14350" width="7.125" style="3" customWidth="1"/>
    <col min="14351" max="14352" width="8.375" style="3" customWidth="1"/>
    <col min="14353" max="14354" width="8.125" style="3" customWidth="1"/>
    <col min="14355" max="14356" width="7.125" style="3" customWidth="1"/>
    <col min="14357" max="14592" width="0.875" style="3"/>
    <col min="14593" max="14593" width="4.625" style="3" customWidth="1"/>
    <col min="14594" max="14594" width="14.25" style="3" customWidth="1"/>
    <col min="14595" max="14596" width="8.5" style="3" customWidth="1"/>
    <col min="14597" max="14598" width="8.125" style="3" customWidth="1"/>
    <col min="14599" max="14599" width="7.375" style="3" customWidth="1"/>
    <col min="14600" max="14600" width="8" style="3" customWidth="1"/>
    <col min="14601" max="14604" width="8.125" style="3" customWidth="1"/>
    <col min="14605" max="14606" width="7.125" style="3" customWidth="1"/>
    <col min="14607" max="14608" width="8.375" style="3" customWidth="1"/>
    <col min="14609" max="14610" width="8.125" style="3" customWidth="1"/>
    <col min="14611" max="14612" width="7.125" style="3" customWidth="1"/>
    <col min="14613" max="14848" width="0.875" style="3"/>
    <col min="14849" max="14849" width="4.625" style="3" customWidth="1"/>
    <col min="14850" max="14850" width="14.25" style="3" customWidth="1"/>
    <col min="14851" max="14852" width="8.5" style="3" customWidth="1"/>
    <col min="14853" max="14854" width="8.125" style="3" customWidth="1"/>
    <col min="14855" max="14855" width="7.375" style="3" customWidth="1"/>
    <col min="14856" max="14856" width="8" style="3" customWidth="1"/>
    <col min="14857" max="14860" width="8.125" style="3" customWidth="1"/>
    <col min="14861" max="14862" width="7.125" style="3" customWidth="1"/>
    <col min="14863" max="14864" width="8.375" style="3" customWidth="1"/>
    <col min="14865" max="14866" width="8.125" style="3" customWidth="1"/>
    <col min="14867" max="14868" width="7.125" style="3" customWidth="1"/>
    <col min="14869" max="15104" width="0.875" style="3"/>
    <col min="15105" max="15105" width="4.625" style="3" customWidth="1"/>
    <col min="15106" max="15106" width="14.25" style="3" customWidth="1"/>
    <col min="15107" max="15108" width="8.5" style="3" customWidth="1"/>
    <col min="15109" max="15110" width="8.125" style="3" customWidth="1"/>
    <col min="15111" max="15111" width="7.375" style="3" customWidth="1"/>
    <col min="15112" max="15112" width="8" style="3" customWidth="1"/>
    <col min="15113" max="15116" width="8.125" style="3" customWidth="1"/>
    <col min="15117" max="15118" width="7.125" style="3" customWidth="1"/>
    <col min="15119" max="15120" width="8.375" style="3" customWidth="1"/>
    <col min="15121" max="15122" width="8.125" style="3" customWidth="1"/>
    <col min="15123" max="15124" width="7.125" style="3" customWidth="1"/>
    <col min="15125" max="15360" width="0.875" style="3"/>
    <col min="15361" max="15361" width="4.625" style="3" customWidth="1"/>
    <col min="15362" max="15362" width="14.25" style="3" customWidth="1"/>
    <col min="15363" max="15364" width="8.5" style="3" customWidth="1"/>
    <col min="15365" max="15366" width="8.125" style="3" customWidth="1"/>
    <col min="15367" max="15367" width="7.375" style="3" customWidth="1"/>
    <col min="15368" max="15368" width="8" style="3" customWidth="1"/>
    <col min="15369" max="15372" width="8.125" style="3" customWidth="1"/>
    <col min="15373" max="15374" width="7.125" style="3" customWidth="1"/>
    <col min="15375" max="15376" width="8.375" style="3" customWidth="1"/>
    <col min="15377" max="15378" width="8.125" style="3" customWidth="1"/>
    <col min="15379" max="15380" width="7.125" style="3" customWidth="1"/>
    <col min="15381" max="15616" width="0.875" style="3"/>
    <col min="15617" max="15617" width="4.625" style="3" customWidth="1"/>
    <col min="15618" max="15618" width="14.25" style="3" customWidth="1"/>
    <col min="15619" max="15620" width="8.5" style="3" customWidth="1"/>
    <col min="15621" max="15622" width="8.125" style="3" customWidth="1"/>
    <col min="15623" max="15623" width="7.375" style="3" customWidth="1"/>
    <col min="15624" max="15624" width="8" style="3" customWidth="1"/>
    <col min="15625" max="15628" width="8.125" style="3" customWidth="1"/>
    <col min="15629" max="15630" width="7.125" style="3" customWidth="1"/>
    <col min="15631" max="15632" width="8.375" style="3" customWidth="1"/>
    <col min="15633" max="15634" width="8.125" style="3" customWidth="1"/>
    <col min="15635" max="15636" width="7.125" style="3" customWidth="1"/>
    <col min="15637" max="15872" width="0.875" style="3"/>
    <col min="15873" max="15873" width="4.625" style="3" customWidth="1"/>
    <col min="15874" max="15874" width="14.25" style="3" customWidth="1"/>
    <col min="15875" max="15876" width="8.5" style="3" customWidth="1"/>
    <col min="15877" max="15878" width="8.125" style="3" customWidth="1"/>
    <col min="15879" max="15879" width="7.375" style="3" customWidth="1"/>
    <col min="15880" max="15880" width="8" style="3" customWidth="1"/>
    <col min="15881" max="15884" width="8.125" style="3" customWidth="1"/>
    <col min="15885" max="15886" width="7.125" style="3" customWidth="1"/>
    <col min="15887" max="15888" width="8.375" style="3" customWidth="1"/>
    <col min="15889" max="15890" width="8.125" style="3" customWidth="1"/>
    <col min="15891" max="15892" width="7.125" style="3" customWidth="1"/>
    <col min="15893" max="16128" width="0.875" style="3"/>
    <col min="16129" max="16129" width="4.625" style="3" customWidth="1"/>
    <col min="16130" max="16130" width="14.25" style="3" customWidth="1"/>
    <col min="16131" max="16132" width="8.5" style="3" customWidth="1"/>
    <col min="16133" max="16134" width="8.125" style="3" customWidth="1"/>
    <col min="16135" max="16135" width="7.375" style="3" customWidth="1"/>
    <col min="16136" max="16136" width="8" style="3" customWidth="1"/>
    <col min="16137" max="16140" width="8.125" style="3" customWidth="1"/>
    <col min="16141" max="16142" width="7.125" style="3" customWidth="1"/>
    <col min="16143" max="16144" width="8.375" style="3" customWidth="1"/>
    <col min="16145" max="16146" width="8.125" style="3" customWidth="1"/>
    <col min="16147" max="16148" width="7.125" style="3" customWidth="1"/>
    <col min="16149" max="16149" width="0.875" style="3"/>
  </cols>
  <sheetData>
    <row r="1" spans="1:20" s="5" customFormat="1" ht="14.25" customHeight="1">
      <c r="A1" s="93"/>
      <c r="B1" s="197"/>
      <c r="C1" s="197"/>
      <c r="D1" s="197"/>
      <c r="E1" s="197"/>
      <c r="F1" s="197"/>
      <c r="G1" s="197"/>
      <c r="H1" s="197"/>
      <c r="I1" s="3"/>
      <c r="J1" s="94"/>
      <c r="K1" s="3"/>
      <c r="L1" s="3"/>
      <c r="M1" s="1"/>
      <c r="N1" s="1"/>
      <c r="O1" s="1"/>
    </row>
    <row r="2" spans="1:20" s="5" customFormat="1" ht="15.75" customHeight="1">
      <c r="A2" s="93"/>
      <c r="B2" s="197"/>
      <c r="C2" s="94"/>
      <c r="D2" s="94"/>
      <c r="E2" s="94"/>
      <c r="F2" s="94"/>
      <c r="G2" s="94"/>
      <c r="H2" s="94"/>
      <c r="I2" s="94"/>
      <c r="J2" s="94"/>
      <c r="K2" s="173"/>
      <c r="L2" s="173"/>
      <c r="M2" s="173"/>
      <c r="N2" s="173"/>
      <c r="O2" s="199" t="s">
        <v>76</v>
      </c>
      <c r="P2" s="199"/>
      <c r="Q2" s="199"/>
      <c r="R2" s="199"/>
      <c r="S2" s="199"/>
      <c r="T2" s="199"/>
    </row>
    <row r="3" spans="1:20" s="5" customFormat="1" ht="14.25" thickBot="1">
      <c r="H3" s="7"/>
      <c r="O3" s="200" t="s">
        <v>0</v>
      </c>
      <c r="P3" s="200"/>
      <c r="Q3" s="200"/>
      <c r="R3" s="200"/>
      <c r="S3" s="200"/>
      <c r="T3" s="200"/>
    </row>
    <row r="4" spans="1:20" ht="27" customHeight="1" thickBot="1">
      <c r="A4" s="263" t="s">
        <v>77</v>
      </c>
      <c r="B4" s="264"/>
      <c r="C4" s="201" t="s">
        <v>154</v>
      </c>
      <c r="D4" s="202"/>
      <c r="E4" s="202"/>
      <c r="F4" s="202"/>
      <c r="G4" s="202"/>
      <c r="H4" s="202"/>
      <c r="I4" s="202"/>
      <c r="J4" s="202"/>
      <c r="K4" s="202"/>
      <c r="L4" s="202"/>
      <c r="M4" s="202"/>
      <c r="N4" s="202"/>
      <c r="O4" s="202"/>
      <c r="P4" s="202"/>
      <c r="Q4" s="202"/>
      <c r="R4" s="202"/>
      <c r="S4" s="202"/>
      <c r="T4" s="203"/>
    </row>
    <row r="5" spans="1:20" ht="27" customHeight="1">
      <c r="A5" s="265"/>
      <c r="B5" s="266"/>
      <c r="C5" s="204" t="s">
        <v>78</v>
      </c>
      <c r="D5" s="205"/>
      <c r="E5" s="205"/>
      <c r="F5" s="205"/>
      <c r="G5" s="205"/>
      <c r="H5" s="206"/>
      <c r="I5" s="204" t="s">
        <v>79</v>
      </c>
      <c r="J5" s="205"/>
      <c r="K5" s="205"/>
      <c r="L5" s="205"/>
      <c r="M5" s="205"/>
      <c r="N5" s="206"/>
      <c r="O5" s="204" t="s">
        <v>80</v>
      </c>
      <c r="P5" s="205"/>
      <c r="Q5" s="205"/>
      <c r="R5" s="205"/>
      <c r="S5" s="205"/>
      <c r="T5" s="206"/>
    </row>
    <row r="6" spans="1:20" ht="34.5" customHeight="1" thickBot="1">
      <c r="A6" s="267"/>
      <c r="B6" s="268"/>
      <c r="C6" s="95">
        <v>2024</v>
      </c>
      <c r="D6" s="96">
        <v>2023</v>
      </c>
      <c r="E6" s="97" t="s">
        <v>71</v>
      </c>
      <c r="F6" s="97" t="s">
        <v>72</v>
      </c>
      <c r="G6" s="98" t="s">
        <v>139</v>
      </c>
      <c r="H6" s="99" t="s">
        <v>137</v>
      </c>
      <c r="I6" s="95">
        <v>2024</v>
      </c>
      <c r="J6" s="96">
        <v>2023</v>
      </c>
      <c r="K6" s="97" t="s">
        <v>71</v>
      </c>
      <c r="L6" s="97" t="s">
        <v>72</v>
      </c>
      <c r="M6" s="98" t="s">
        <v>139</v>
      </c>
      <c r="N6" s="99" t="s">
        <v>137</v>
      </c>
      <c r="O6" s="95">
        <v>2024</v>
      </c>
      <c r="P6" s="96">
        <v>2023</v>
      </c>
      <c r="Q6" s="97" t="s">
        <v>71</v>
      </c>
      <c r="R6" s="97" t="s">
        <v>72</v>
      </c>
      <c r="S6" s="98" t="s">
        <v>139</v>
      </c>
      <c r="T6" s="99" t="s">
        <v>137</v>
      </c>
    </row>
    <row r="7" spans="1:20" ht="23.1" customHeight="1">
      <c r="A7" s="269" t="s">
        <v>81</v>
      </c>
      <c r="B7" s="100" t="s">
        <v>82</v>
      </c>
      <c r="C7" s="101"/>
      <c r="D7" s="102"/>
      <c r="E7" s="103"/>
      <c r="F7" s="104"/>
      <c r="G7" s="104"/>
      <c r="H7" s="105"/>
      <c r="I7" s="101"/>
      <c r="J7" s="102"/>
      <c r="K7" s="103"/>
      <c r="L7" s="104"/>
      <c r="M7" s="104"/>
      <c r="N7" s="105"/>
      <c r="O7" s="101"/>
      <c r="P7" s="102"/>
      <c r="Q7" s="103"/>
      <c r="R7" s="104"/>
      <c r="S7" s="104"/>
      <c r="T7" s="105"/>
    </row>
    <row r="8" spans="1:20" ht="23.1" customHeight="1" thickBot="1">
      <c r="A8" s="253"/>
      <c r="B8" s="106" t="s">
        <v>83</v>
      </c>
      <c r="C8" s="107"/>
      <c r="D8" s="108"/>
      <c r="E8" s="109"/>
      <c r="F8" s="110"/>
      <c r="G8" s="144"/>
      <c r="H8" s="111"/>
      <c r="I8" s="107"/>
      <c r="J8" s="108"/>
      <c r="K8" s="109"/>
      <c r="L8" s="110"/>
      <c r="M8" s="110"/>
      <c r="N8" s="111"/>
      <c r="O8" s="107"/>
      <c r="P8" s="108"/>
      <c r="Q8" s="109"/>
      <c r="R8" s="110"/>
      <c r="S8" s="110"/>
      <c r="T8" s="111"/>
    </row>
    <row r="9" spans="1:20" ht="23.1" customHeight="1" thickTop="1" thickBot="1">
      <c r="A9" s="254"/>
      <c r="B9" s="112" t="s">
        <v>84</v>
      </c>
      <c r="C9" s="113"/>
      <c r="D9" s="114"/>
      <c r="E9" s="115"/>
      <c r="F9" s="116"/>
      <c r="G9" s="116"/>
      <c r="H9" s="117"/>
      <c r="I9" s="113"/>
      <c r="J9" s="114"/>
      <c r="K9" s="115"/>
      <c r="L9" s="116"/>
      <c r="M9" s="116"/>
      <c r="N9" s="117"/>
      <c r="O9" s="113"/>
      <c r="P9" s="114"/>
      <c r="Q9" s="115"/>
      <c r="R9" s="116"/>
      <c r="S9" s="116"/>
      <c r="T9" s="117"/>
    </row>
    <row r="10" spans="1:20" ht="23.1" customHeight="1" thickTop="1">
      <c r="A10" s="252" t="s">
        <v>85</v>
      </c>
      <c r="B10" s="118" t="s">
        <v>86</v>
      </c>
      <c r="C10" s="119"/>
      <c r="D10" s="120"/>
      <c r="E10" s="138"/>
      <c r="F10" s="139"/>
      <c r="G10" s="139"/>
      <c r="H10" s="121"/>
      <c r="I10" s="119"/>
      <c r="J10" s="120"/>
      <c r="K10" s="138"/>
      <c r="L10" s="139"/>
      <c r="M10" s="139"/>
      <c r="N10" s="121"/>
      <c r="O10" s="119"/>
      <c r="P10" s="120"/>
      <c r="Q10" s="138"/>
      <c r="R10" s="139"/>
      <c r="S10" s="139"/>
      <c r="T10" s="121"/>
    </row>
    <row r="11" spans="1:20" ht="23.1" customHeight="1">
      <c r="A11" s="253"/>
      <c r="B11" s="122" t="s">
        <v>87</v>
      </c>
      <c r="C11" s="123"/>
      <c r="D11" s="124"/>
      <c r="E11" s="135"/>
      <c r="F11" s="127"/>
      <c r="G11" s="127"/>
      <c r="H11" s="128"/>
      <c r="I11" s="123"/>
      <c r="J11" s="124"/>
      <c r="K11" s="135"/>
      <c r="L11" s="127"/>
      <c r="M11" s="127"/>
      <c r="N11" s="128"/>
      <c r="O11" s="123"/>
      <c r="P11" s="124"/>
      <c r="Q11" s="135"/>
      <c r="R11" s="127"/>
      <c r="S11" s="127"/>
      <c r="T11" s="128"/>
    </row>
    <row r="12" spans="1:20" ht="23.1" customHeight="1" thickBot="1">
      <c r="A12" s="253"/>
      <c r="B12" s="106" t="s">
        <v>88</v>
      </c>
      <c r="C12" s="129"/>
      <c r="D12" s="130"/>
      <c r="E12" s="131"/>
      <c r="F12" s="132"/>
      <c r="G12" s="190"/>
      <c r="H12" s="121"/>
      <c r="I12" s="129"/>
      <c r="J12" s="130"/>
      <c r="K12" s="131"/>
      <c r="L12" s="132"/>
      <c r="M12" s="190"/>
      <c r="N12" s="121"/>
      <c r="O12" s="129"/>
      <c r="P12" s="130"/>
      <c r="Q12" s="131"/>
      <c r="R12" s="132"/>
      <c r="S12" s="190"/>
      <c r="T12" s="121"/>
    </row>
    <row r="13" spans="1:20" ht="23.1" customHeight="1" thickTop="1" thickBot="1">
      <c r="A13" s="254"/>
      <c r="B13" s="112" t="s">
        <v>89</v>
      </c>
      <c r="C13" s="113"/>
      <c r="D13" s="114"/>
      <c r="E13" s="115"/>
      <c r="F13" s="116"/>
      <c r="G13" s="116"/>
      <c r="H13" s="117"/>
      <c r="I13" s="113"/>
      <c r="J13" s="114"/>
      <c r="K13" s="115"/>
      <c r="L13" s="116"/>
      <c r="M13" s="116"/>
      <c r="N13" s="117"/>
      <c r="O13" s="113"/>
      <c r="P13" s="114"/>
      <c r="Q13" s="115"/>
      <c r="R13" s="116"/>
      <c r="S13" s="116"/>
      <c r="T13" s="117"/>
    </row>
    <row r="14" spans="1:20" ht="23.1" customHeight="1" thickTop="1">
      <c r="A14" s="252" t="s">
        <v>90</v>
      </c>
      <c r="B14" s="118" t="s">
        <v>91</v>
      </c>
      <c r="C14" s="119"/>
      <c r="D14" s="120"/>
      <c r="E14" s="138"/>
      <c r="F14" s="139"/>
      <c r="G14" s="139"/>
      <c r="H14" s="121"/>
      <c r="I14" s="119"/>
      <c r="J14" s="120"/>
      <c r="K14" s="133"/>
      <c r="L14" s="134"/>
      <c r="M14" s="134"/>
      <c r="N14" s="121"/>
      <c r="O14" s="119"/>
      <c r="P14" s="120"/>
      <c r="Q14" s="133"/>
      <c r="R14" s="134"/>
      <c r="S14" s="134"/>
      <c r="T14" s="121"/>
    </row>
    <row r="15" spans="1:20" ht="23.1" customHeight="1">
      <c r="A15" s="253"/>
      <c r="B15" s="122" t="s">
        <v>92</v>
      </c>
      <c r="C15" s="123"/>
      <c r="D15" s="124"/>
      <c r="E15" s="135"/>
      <c r="F15" s="127"/>
      <c r="G15" s="126"/>
      <c r="H15" s="111"/>
      <c r="I15" s="123"/>
      <c r="J15" s="124"/>
      <c r="K15" s="135"/>
      <c r="L15" s="127"/>
      <c r="M15" s="127"/>
      <c r="N15" s="111"/>
      <c r="O15" s="123"/>
      <c r="P15" s="124"/>
      <c r="Q15" s="135"/>
      <c r="R15" s="127"/>
      <c r="S15" s="127"/>
      <c r="T15" s="111"/>
    </row>
    <row r="16" spans="1:20" ht="23.1" customHeight="1">
      <c r="A16" s="253"/>
      <c r="B16" s="122" t="s">
        <v>93</v>
      </c>
      <c r="C16" s="123"/>
      <c r="D16" s="124"/>
      <c r="E16" s="135"/>
      <c r="F16" s="127"/>
      <c r="G16" s="126"/>
      <c r="H16" s="128"/>
      <c r="I16" s="123"/>
      <c r="J16" s="124"/>
      <c r="K16" s="135"/>
      <c r="L16" s="127"/>
      <c r="M16" s="127"/>
      <c r="N16" s="128"/>
      <c r="O16" s="123"/>
      <c r="P16" s="124"/>
      <c r="Q16" s="135"/>
      <c r="R16" s="127"/>
      <c r="S16" s="127"/>
      <c r="T16" s="128"/>
    </row>
    <row r="17" spans="1:20" ht="23.1" customHeight="1">
      <c r="A17" s="253"/>
      <c r="B17" s="122" t="s">
        <v>94</v>
      </c>
      <c r="C17" s="123"/>
      <c r="D17" s="124"/>
      <c r="E17" s="125"/>
      <c r="F17" s="126"/>
      <c r="G17" s="126"/>
      <c r="H17" s="111"/>
      <c r="I17" s="123"/>
      <c r="J17" s="124"/>
      <c r="K17" s="125"/>
      <c r="L17" s="126"/>
      <c r="M17" s="126"/>
      <c r="N17" s="111"/>
      <c r="O17" s="123"/>
      <c r="P17" s="124"/>
      <c r="Q17" s="125"/>
      <c r="R17" s="126"/>
      <c r="S17" s="126"/>
      <c r="T17" s="111"/>
    </row>
    <row r="18" spans="1:20" ht="23.1" customHeight="1">
      <c r="A18" s="253"/>
      <c r="B18" s="122" t="s">
        <v>95</v>
      </c>
      <c r="C18" s="123"/>
      <c r="D18" s="124"/>
      <c r="E18" s="125"/>
      <c r="F18" s="126"/>
      <c r="G18" s="126"/>
      <c r="H18" s="128"/>
      <c r="I18" s="123"/>
      <c r="J18" s="124"/>
      <c r="K18" s="125"/>
      <c r="L18" s="126"/>
      <c r="M18" s="126"/>
      <c r="N18" s="128"/>
      <c r="O18" s="123"/>
      <c r="P18" s="124"/>
      <c r="Q18" s="125"/>
      <c r="R18" s="126"/>
      <c r="S18" s="126"/>
      <c r="T18" s="128"/>
    </row>
    <row r="19" spans="1:20" ht="23.1" customHeight="1">
      <c r="A19" s="253"/>
      <c r="B19" s="122" t="s">
        <v>96</v>
      </c>
      <c r="C19" s="123"/>
      <c r="D19" s="124"/>
      <c r="E19" s="125"/>
      <c r="F19" s="126"/>
      <c r="G19" s="126"/>
      <c r="H19" s="111"/>
      <c r="I19" s="123"/>
      <c r="J19" s="124"/>
      <c r="K19" s="125"/>
      <c r="L19" s="126"/>
      <c r="M19" s="126"/>
      <c r="N19" s="111"/>
      <c r="O19" s="123"/>
      <c r="P19" s="124"/>
      <c r="Q19" s="125"/>
      <c r="R19" s="126"/>
      <c r="S19" s="126"/>
      <c r="T19" s="111"/>
    </row>
    <row r="20" spans="1:20" ht="23.1" customHeight="1">
      <c r="A20" s="253"/>
      <c r="B20" s="122" t="s">
        <v>97</v>
      </c>
      <c r="C20" s="123"/>
      <c r="D20" s="124"/>
      <c r="E20" s="125"/>
      <c r="F20" s="126"/>
      <c r="G20" s="126"/>
      <c r="H20" s="111"/>
      <c r="I20" s="123"/>
      <c r="J20" s="124"/>
      <c r="K20" s="135"/>
      <c r="L20" s="127"/>
      <c r="M20" s="126"/>
      <c r="N20" s="128"/>
      <c r="O20" s="123"/>
      <c r="P20" s="124"/>
      <c r="Q20" s="135"/>
      <c r="R20" s="127"/>
      <c r="S20" s="126"/>
      <c r="T20" s="128"/>
    </row>
    <row r="21" spans="1:20" ht="23.1" customHeight="1">
      <c r="A21" s="253"/>
      <c r="B21" s="122" t="s">
        <v>98</v>
      </c>
      <c r="C21" s="123"/>
      <c r="D21" s="124"/>
      <c r="E21" s="125"/>
      <c r="F21" s="126"/>
      <c r="G21" s="126"/>
      <c r="H21" s="111"/>
      <c r="I21" s="123"/>
      <c r="J21" s="124"/>
      <c r="K21" s="125"/>
      <c r="L21" s="126"/>
      <c r="M21" s="126"/>
      <c r="N21" s="111"/>
      <c r="O21" s="123"/>
      <c r="P21" s="124"/>
      <c r="Q21" s="125"/>
      <c r="R21" s="126"/>
      <c r="S21" s="126"/>
      <c r="T21" s="111"/>
    </row>
    <row r="22" spans="1:20" ht="23.1" customHeight="1">
      <c r="A22" s="253"/>
      <c r="B22" s="122" t="s">
        <v>99</v>
      </c>
      <c r="C22" s="123"/>
      <c r="D22" s="124"/>
      <c r="E22" s="125"/>
      <c r="F22" s="126"/>
      <c r="G22" s="126"/>
      <c r="H22" s="111"/>
      <c r="I22" s="123"/>
      <c r="J22" s="124"/>
      <c r="K22" s="125"/>
      <c r="L22" s="126"/>
      <c r="M22" s="126"/>
      <c r="N22" s="111"/>
      <c r="O22" s="123"/>
      <c r="P22" s="124"/>
      <c r="Q22" s="125"/>
      <c r="R22" s="126"/>
      <c r="S22" s="126"/>
      <c r="T22" s="111"/>
    </row>
    <row r="23" spans="1:20" ht="23.1" customHeight="1">
      <c r="A23" s="253"/>
      <c r="B23" s="122" t="s">
        <v>100</v>
      </c>
      <c r="C23" s="123"/>
      <c r="D23" s="124"/>
      <c r="E23" s="135"/>
      <c r="F23" s="127"/>
      <c r="G23" s="126"/>
      <c r="H23" s="111"/>
      <c r="I23" s="123"/>
      <c r="J23" s="124"/>
      <c r="K23" s="135"/>
      <c r="L23" s="127"/>
      <c r="M23" s="127"/>
      <c r="N23" s="111"/>
      <c r="O23" s="123"/>
      <c r="P23" s="124"/>
      <c r="Q23" s="135"/>
      <c r="R23" s="127"/>
      <c r="S23" s="127"/>
      <c r="T23" s="111"/>
    </row>
    <row r="24" spans="1:20" ht="23.1" customHeight="1" thickBot="1">
      <c r="A24" s="253"/>
      <c r="B24" s="106" t="s">
        <v>88</v>
      </c>
      <c r="C24" s="129"/>
      <c r="D24" s="130"/>
      <c r="E24" s="136"/>
      <c r="F24" s="137"/>
      <c r="G24" s="137"/>
      <c r="H24" s="111"/>
      <c r="I24" s="129"/>
      <c r="J24" s="130"/>
      <c r="K24" s="136"/>
      <c r="L24" s="137"/>
      <c r="M24" s="137"/>
      <c r="N24" s="111"/>
      <c r="O24" s="129"/>
      <c r="P24" s="130"/>
      <c r="Q24" s="136"/>
      <c r="R24" s="137"/>
      <c r="S24" s="137"/>
      <c r="T24" s="111"/>
    </row>
    <row r="25" spans="1:20" ht="23.1" customHeight="1" thickTop="1" thickBot="1">
      <c r="A25" s="254"/>
      <c r="B25" s="112" t="s">
        <v>101</v>
      </c>
      <c r="C25" s="113"/>
      <c r="D25" s="114"/>
      <c r="E25" s="115"/>
      <c r="F25" s="116"/>
      <c r="G25" s="116"/>
      <c r="H25" s="117"/>
      <c r="I25" s="113"/>
      <c r="J25" s="114"/>
      <c r="K25" s="115"/>
      <c r="L25" s="116"/>
      <c r="M25" s="116"/>
      <c r="N25" s="117"/>
      <c r="O25" s="113"/>
      <c r="P25" s="114"/>
      <c r="Q25" s="115"/>
      <c r="R25" s="116"/>
      <c r="S25" s="116"/>
      <c r="T25" s="117"/>
    </row>
    <row r="26" spans="1:20" ht="23.1" customHeight="1" thickTop="1">
      <c r="A26" s="252" t="s">
        <v>102</v>
      </c>
      <c r="B26" s="118" t="s">
        <v>103</v>
      </c>
      <c r="C26" s="119"/>
      <c r="D26" s="120"/>
      <c r="E26" s="133"/>
      <c r="F26" s="134"/>
      <c r="G26" s="134"/>
      <c r="H26" s="121"/>
      <c r="I26" s="119"/>
      <c r="J26" s="120"/>
      <c r="K26" s="133"/>
      <c r="L26" s="134"/>
      <c r="M26" s="134"/>
      <c r="N26" s="121"/>
      <c r="O26" s="119"/>
      <c r="P26" s="120"/>
      <c r="Q26" s="133"/>
      <c r="R26" s="134"/>
      <c r="S26" s="134"/>
      <c r="T26" s="121"/>
    </row>
    <row r="27" spans="1:20" ht="23.1" customHeight="1">
      <c r="A27" s="253"/>
      <c r="B27" s="122" t="s">
        <v>104</v>
      </c>
      <c r="C27" s="123"/>
      <c r="D27" s="124"/>
      <c r="E27" s="135"/>
      <c r="F27" s="127"/>
      <c r="G27" s="127"/>
      <c r="H27" s="128"/>
      <c r="I27" s="123"/>
      <c r="J27" s="124"/>
      <c r="K27" s="135"/>
      <c r="L27" s="127"/>
      <c r="M27" s="127"/>
      <c r="N27" s="128"/>
      <c r="O27" s="123"/>
      <c r="P27" s="124"/>
      <c r="Q27" s="135"/>
      <c r="R27" s="127"/>
      <c r="S27" s="127"/>
      <c r="T27" s="128"/>
    </row>
    <row r="28" spans="1:20" ht="23.1" customHeight="1">
      <c r="A28" s="253"/>
      <c r="B28" s="122" t="s">
        <v>105</v>
      </c>
      <c r="C28" s="123"/>
      <c r="D28" s="124"/>
      <c r="E28" s="135"/>
      <c r="F28" s="127"/>
      <c r="G28" s="127"/>
      <c r="H28" s="128"/>
      <c r="I28" s="123"/>
      <c r="J28" s="124"/>
      <c r="K28" s="135"/>
      <c r="L28" s="127"/>
      <c r="M28" s="127"/>
      <c r="N28" s="128"/>
      <c r="O28" s="123"/>
      <c r="P28" s="124"/>
      <c r="Q28" s="135"/>
      <c r="R28" s="127"/>
      <c r="S28" s="127"/>
      <c r="T28" s="128"/>
    </row>
    <row r="29" spans="1:20" ht="23.1" customHeight="1" thickBot="1">
      <c r="A29" s="253"/>
      <c r="B29" s="106" t="s">
        <v>106</v>
      </c>
      <c r="C29" s="129"/>
      <c r="D29" s="130"/>
      <c r="E29" s="136"/>
      <c r="F29" s="137"/>
      <c r="G29" s="137"/>
      <c r="H29" s="111"/>
      <c r="I29" s="129"/>
      <c r="J29" s="130"/>
      <c r="K29" s="136"/>
      <c r="L29" s="137"/>
      <c r="M29" s="137"/>
      <c r="N29" s="111"/>
      <c r="O29" s="129"/>
      <c r="P29" s="130"/>
      <c r="Q29" s="136"/>
      <c r="R29" s="137"/>
      <c r="S29" s="137"/>
      <c r="T29" s="111"/>
    </row>
    <row r="30" spans="1:20" ht="23.1" customHeight="1" thickTop="1" thickBot="1">
      <c r="A30" s="254"/>
      <c r="B30" s="112" t="s">
        <v>107</v>
      </c>
      <c r="C30" s="113"/>
      <c r="D30" s="114"/>
      <c r="E30" s="115"/>
      <c r="F30" s="116"/>
      <c r="G30" s="116"/>
      <c r="H30" s="117"/>
      <c r="I30" s="113"/>
      <c r="J30" s="114"/>
      <c r="K30" s="115"/>
      <c r="L30" s="116"/>
      <c r="M30" s="116"/>
      <c r="N30" s="117"/>
      <c r="O30" s="113"/>
      <c r="P30" s="114"/>
      <c r="Q30" s="115"/>
      <c r="R30" s="116"/>
      <c r="S30" s="116"/>
      <c r="T30" s="117"/>
    </row>
    <row r="31" spans="1:20" ht="23.1" customHeight="1" thickTop="1">
      <c r="A31" s="252" t="s">
        <v>108</v>
      </c>
      <c r="B31" s="118" t="s">
        <v>109</v>
      </c>
      <c r="C31" s="119"/>
      <c r="D31" s="120"/>
      <c r="E31" s="133"/>
      <c r="F31" s="134"/>
      <c r="G31" s="134"/>
      <c r="H31" s="121"/>
      <c r="I31" s="119"/>
      <c r="J31" s="120"/>
      <c r="K31" s="133"/>
      <c r="L31" s="134"/>
      <c r="M31" s="134"/>
      <c r="N31" s="121"/>
      <c r="O31" s="119"/>
      <c r="P31" s="120"/>
      <c r="Q31" s="133"/>
      <c r="R31" s="134"/>
      <c r="S31" s="134"/>
      <c r="T31" s="121"/>
    </row>
    <row r="32" spans="1:20" ht="23.1" customHeight="1">
      <c r="A32" s="253"/>
      <c r="B32" s="122" t="s">
        <v>110</v>
      </c>
      <c r="C32" s="123"/>
      <c r="D32" s="124"/>
      <c r="E32" s="135"/>
      <c r="F32" s="127"/>
      <c r="G32" s="126"/>
      <c r="H32" s="111"/>
      <c r="I32" s="123"/>
      <c r="J32" s="124"/>
      <c r="K32" s="135"/>
      <c r="L32" s="127"/>
      <c r="M32" s="127"/>
      <c r="N32" s="111"/>
      <c r="O32" s="123"/>
      <c r="P32" s="124"/>
      <c r="Q32" s="135"/>
      <c r="R32" s="127"/>
      <c r="S32" s="127"/>
      <c r="T32" s="111"/>
    </row>
    <row r="33" spans="1:20" ht="23.1" customHeight="1">
      <c r="A33" s="253"/>
      <c r="B33" s="122" t="s">
        <v>111</v>
      </c>
      <c r="C33" s="123"/>
      <c r="D33" s="124"/>
      <c r="E33" s="135"/>
      <c r="F33" s="127"/>
      <c r="G33" s="127"/>
      <c r="H33" s="111"/>
      <c r="I33" s="123"/>
      <c r="J33" s="124"/>
      <c r="K33" s="135"/>
      <c r="L33" s="127"/>
      <c r="M33" s="127"/>
      <c r="N33" s="111"/>
      <c r="O33" s="123"/>
      <c r="P33" s="124"/>
      <c r="Q33" s="135"/>
      <c r="R33" s="127"/>
      <c r="S33" s="127"/>
      <c r="T33" s="111"/>
    </row>
    <row r="34" spans="1:20" ht="23.1" customHeight="1">
      <c r="A34" s="253"/>
      <c r="B34" s="122" t="s">
        <v>112</v>
      </c>
      <c r="C34" s="123"/>
      <c r="D34" s="124"/>
      <c r="E34" s="125"/>
      <c r="F34" s="126"/>
      <c r="G34" s="126"/>
      <c r="H34" s="111"/>
      <c r="I34" s="123"/>
      <c r="J34" s="124"/>
      <c r="K34" s="125"/>
      <c r="L34" s="126"/>
      <c r="M34" s="126"/>
      <c r="N34" s="111"/>
      <c r="O34" s="123"/>
      <c r="P34" s="124"/>
      <c r="Q34" s="125"/>
      <c r="R34" s="126"/>
      <c r="S34" s="126"/>
      <c r="T34" s="111"/>
    </row>
    <row r="35" spans="1:20" ht="23.1" customHeight="1">
      <c r="A35" s="253"/>
      <c r="B35" s="122" t="s">
        <v>113</v>
      </c>
      <c r="C35" s="123"/>
      <c r="D35" s="124"/>
      <c r="E35" s="135"/>
      <c r="F35" s="127"/>
      <c r="G35" s="126"/>
      <c r="H35" s="111"/>
      <c r="I35" s="123"/>
      <c r="J35" s="124"/>
      <c r="K35" s="135"/>
      <c r="L35" s="127"/>
      <c r="M35" s="127"/>
      <c r="N35" s="111"/>
      <c r="O35" s="123"/>
      <c r="P35" s="124"/>
      <c r="Q35" s="135"/>
      <c r="R35" s="127"/>
      <c r="S35" s="127"/>
      <c r="T35" s="111"/>
    </row>
    <row r="36" spans="1:20" ht="23.1" customHeight="1">
      <c r="A36" s="253"/>
      <c r="B36" s="122" t="s">
        <v>114</v>
      </c>
      <c r="C36" s="123"/>
      <c r="D36" s="124"/>
      <c r="E36" s="135"/>
      <c r="F36" s="127"/>
      <c r="G36" s="127"/>
      <c r="H36" s="111"/>
      <c r="I36" s="123"/>
      <c r="J36" s="124"/>
      <c r="K36" s="135"/>
      <c r="L36" s="127"/>
      <c r="M36" s="127"/>
      <c r="N36" s="111"/>
      <c r="O36" s="123"/>
      <c r="P36" s="124"/>
      <c r="Q36" s="135"/>
      <c r="R36" s="127"/>
      <c r="S36" s="127"/>
      <c r="T36" s="111"/>
    </row>
    <row r="37" spans="1:20" ht="23.1" customHeight="1">
      <c r="A37" s="253"/>
      <c r="B37" s="106" t="s">
        <v>115</v>
      </c>
      <c r="C37" s="123"/>
      <c r="D37" s="124"/>
      <c r="E37" s="135"/>
      <c r="F37" s="127"/>
      <c r="G37" s="126"/>
      <c r="H37" s="111"/>
      <c r="I37" s="123"/>
      <c r="J37" s="124"/>
      <c r="K37" s="135"/>
      <c r="L37" s="127"/>
      <c r="M37" s="126"/>
      <c r="N37" s="111"/>
      <c r="O37" s="123"/>
      <c r="P37" s="124"/>
      <c r="Q37" s="135"/>
      <c r="R37" s="127"/>
      <c r="S37" s="126"/>
      <c r="T37" s="111"/>
    </row>
    <row r="38" spans="1:20" ht="23.1" customHeight="1" thickBot="1">
      <c r="A38" s="253"/>
      <c r="B38" s="106" t="s">
        <v>88</v>
      </c>
      <c r="C38" s="129"/>
      <c r="D38" s="130"/>
      <c r="E38" s="136"/>
      <c r="F38" s="137"/>
      <c r="G38" s="137"/>
      <c r="H38" s="111"/>
      <c r="I38" s="129"/>
      <c r="J38" s="130"/>
      <c r="K38" s="136"/>
      <c r="L38" s="137"/>
      <c r="M38" s="137"/>
      <c r="N38" s="111"/>
      <c r="O38" s="129"/>
      <c r="P38" s="130"/>
      <c r="Q38" s="136"/>
      <c r="R38" s="137"/>
      <c r="S38" s="137"/>
      <c r="T38" s="111"/>
    </row>
    <row r="39" spans="1:20" ht="23.1" customHeight="1" thickTop="1" thickBot="1">
      <c r="A39" s="254"/>
      <c r="B39" s="112" t="s">
        <v>116</v>
      </c>
      <c r="C39" s="113"/>
      <c r="D39" s="114"/>
      <c r="E39" s="116"/>
      <c r="F39" s="116"/>
      <c r="G39" s="116"/>
      <c r="H39" s="117"/>
      <c r="I39" s="113"/>
      <c r="J39" s="114"/>
      <c r="K39" s="116"/>
      <c r="L39" s="116"/>
      <c r="M39" s="116"/>
      <c r="N39" s="117"/>
      <c r="O39" s="113"/>
      <c r="P39" s="114"/>
      <c r="Q39" s="116"/>
      <c r="R39" s="116"/>
      <c r="S39" s="116"/>
      <c r="T39" s="117"/>
    </row>
    <row r="40" spans="1:20" ht="23.1" customHeight="1" thickTop="1">
      <c r="A40" s="252" t="s">
        <v>117</v>
      </c>
      <c r="B40" s="118" t="s">
        <v>118</v>
      </c>
      <c r="C40" s="119"/>
      <c r="D40" s="120"/>
      <c r="E40" s="138"/>
      <c r="F40" s="139"/>
      <c r="G40" s="139"/>
      <c r="H40" s="121"/>
      <c r="I40" s="119"/>
      <c r="J40" s="120"/>
      <c r="K40" s="138"/>
      <c r="L40" s="139"/>
      <c r="M40" s="139"/>
      <c r="N40" s="121"/>
      <c r="O40" s="119"/>
      <c r="P40" s="120"/>
      <c r="Q40" s="138"/>
      <c r="R40" s="139"/>
      <c r="S40" s="139"/>
      <c r="T40" s="121"/>
    </row>
    <row r="41" spans="1:20" ht="23.1" customHeight="1">
      <c r="A41" s="253"/>
      <c r="B41" s="122" t="s">
        <v>119</v>
      </c>
      <c r="C41" s="123"/>
      <c r="D41" s="124"/>
      <c r="E41" s="125"/>
      <c r="F41" s="126"/>
      <c r="G41" s="126"/>
      <c r="H41" s="111"/>
      <c r="I41" s="123"/>
      <c r="J41" s="174"/>
      <c r="K41" s="125"/>
      <c r="L41" s="126"/>
      <c r="M41" s="126"/>
      <c r="N41" s="111"/>
      <c r="O41" s="123"/>
      <c r="P41" s="124"/>
      <c r="Q41" s="125"/>
      <c r="R41" s="126"/>
      <c r="S41" s="126"/>
      <c r="T41" s="111"/>
    </row>
    <row r="42" spans="1:20" ht="23.1" customHeight="1">
      <c r="A42" s="253"/>
      <c r="B42" s="140" t="s">
        <v>120</v>
      </c>
      <c r="C42" s="123"/>
      <c r="D42" s="124"/>
      <c r="E42" s="125"/>
      <c r="F42" s="126"/>
      <c r="G42" s="126"/>
      <c r="H42" s="111"/>
      <c r="I42" s="123"/>
      <c r="J42" s="124"/>
      <c r="K42" s="125"/>
      <c r="L42" s="126"/>
      <c r="M42" s="126"/>
      <c r="N42" s="111"/>
      <c r="O42" s="123"/>
      <c r="P42" s="124"/>
      <c r="Q42" s="125"/>
      <c r="R42" s="126"/>
      <c r="S42" s="126"/>
      <c r="T42" s="111"/>
    </row>
    <row r="43" spans="1:20" ht="23.1" customHeight="1">
      <c r="A43" s="253"/>
      <c r="B43" s="122" t="s">
        <v>121</v>
      </c>
      <c r="C43" s="123"/>
      <c r="D43" s="124"/>
      <c r="E43" s="125"/>
      <c r="F43" s="126"/>
      <c r="G43" s="126"/>
      <c r="H43" s="111"/>
      <c r="I43" s="123"/>
      <c r="J43" s="124"/>
      <c r="K43" s="125"/>
      <c r="L43" s="126"/>
      <c r="M43" s="126"/>
      <c r="N43" s="111"/>
      <c r="O43" s="123"/>
      <c r="P43" s="124"/>
      <c r="Q43" s="125"/>
      <c r="R43" s="126"/>
      <c r="S43" s="126"/>
      <c r="T43" s="111"/>
    </row>
    <row r="44" spans="1:20" ht="23.1" customHeight="1">
      <c r="A44" s="253"/>
      <c r="B44" s="122" t="s">
        <v>122</v>
      </c>
      <c r="C44" s="123"/>
      <c r="D44" s="124"/>
      <c r="E44" s="125"/>
      <c r="F44" s="126"/>
      <c r="G44" s="126"/>
      <c r="H44" s="111"/>
      <c r="I44" s="123"/>
      <c r="J44" s="124"/>
      <c r="K44" s="125"/>
      <c r="L44" s="126"/>
      <c r="M44" s="126"/>
      <c r="N44" s="111"/>
      <c r="O44" s="123"/>
      <c r="P44" s="124"/>
      <c r="Q44" s="125"/>
      <c r="R44" s="126"/>
      <c r="S44" s="126"/>
      <c r="T44" s="111"/>
    </row>
    <row r="45" spans="1:20" ht="23.1" customHeight="1" thickBot="1">
      <c r="A45" s="253"/>
      <c r="B45" s="141" t="s">
        <v>88</v>
      </c>
      <c r="C45" s="129"/>
      <c r="D45" s="130"/>
      <c r="E45" s="175"/>
      <c r="F45" s="176"/>
      <c r="G45" s="176"/>
      <c r="H45" s="111"/>
      <c r="I45" s="129"/>
      <c r="J45" s="130"/>
      <c r="K45" s="142"/>
      <c r="L45" s="137"/>
      <c r="M45" s="137"/>
      <c r="N45" s="111"/>
      <c r="O45" s="129"/>
      <c r="P45" s="130"/>
      <c r="Q45" s="142"/>
      <c r="R45" s="137"/>
      <c r="S45" s="137"/>
      <c r="T45" s="111"/>
    </row>
    <row r="46" spans="1:20" ht="23.1" customHeight="1" thickTop="1" thickBot="1">
      <c r="A46" s="254"/>
      <c r="B46" s="112" t="s">
        <v>123</v>
      </c>
      <c r="C46" s="113"/>
      <c r="D46" s="114"/>
      <c r="E46" s="145"/>
      <c r="F46" s="145"/>
      <c r="G46" s="116"/>
      <c r="H46" s="117"/>
      <c r="I46" s="113"/>
      <c r="J46" s="114"/>
      <c r="K46" s="116"/>
      <c r="L46" s="116"/>
      <c r="M46" s="116"/>
      <c r="N46" s="117"/>
      <c r="O46" s="113"/>
      <c r="P46" s="114"/>
      <c r="Q46" s="116"/>
      <c r="R46" s="116"/>
      <c r="S46" s="116"/>
      <c r="T46" s="117"/>
    </row>
    <row r="47" spans="1:20" ht="23.1" customHeight="1" thickTop="1">
      <c r="A47" s="252" t="s">
        <v>124</v>
      </c>
      <c r="B47" s="118" t="s">
        <v>125</v>
      </c>
      <c r="C47" s="119"/>
      <c r="D47" s="120"/>
      <c r="E47" s="188"/>
      <c r="F47" s="188"/>
      <c r="G47" s="134"/>
      <c r="H47" s="143"/>
      <c r="I47" s="119"/>
      <c r="J47" s="120"/>
      <c r="K47" s="134"/>
      <c r="L47" s="134"/>
      <c r="M47" s="134"/>
      <c r="N47" s="143"/>
      <c r="O47" s="119"/>
      <c r="P47" s="120"/>
      <c r="Q47" s="134"/>
      <c r="R47" s="134"/>
      <c r="S47" s="134"/>
      <c r="T47" s="143"/>
    </row>
    <row r="48" spans="1:20" ht="23.1" customHeight="1">
      <c r="A48" s="253"/>
      <c r="B48" s="141" t="s">
        <v>126</v>
      </c>
      <c r="C48" s="123"/>
      <c r="D48" s="124"/>
      <c r="E48" s="125"/>
      <c r="F48" s="126"/>
      <c r="G48" s="126"/>
      <c r="H48" s="111"/>
      <c r="I48" s="123"/>
      <c r="J48" s="124"/>
      <c r="K48" s="125"/>
      <c r="L48" s="126"/>
      <c r="M48" s="126"/>
      <c r="N48" s="111"/>
      <c r="O48" s="123"/>
      <c r="P48" s="124"/>
      <c r="Q48" s="125"/>
      <c r="R48" s="126"/>
      <c r="S48" s="126"/>
      <c r="T48" s="111"/>
    </row>
    <row r="49" spans="1:20" ht="23.1" customHeight="1" thickBot="1">
      <c r="A49" s="253"/>
      <c r="B49" s="106" t="s">
        <v>88</v>
      </c>
      <c r="C49" s="129"/>
      <c r="D49" s="130"/>
      <c r="E49" s="175"/>
      <c r="F49" s="176"/>
      <c r="G49" s="176"/>
      <c r="H49" s="111"/>
      <c r="I49" s="129"/>
      <c r="J49" s="130"/>
      <c r="K49" s="175"/>
      <c r="L49" s="176"/>
      <c r="M49" s="176"/>
      <c r="N49" s="111"/>
      <c r="O49" s="129"/>
      <c r="P49" s="130"/>
      <c r="Q49" s="175"/>
      <c r="R49" s="176"/>
      <c r="S49" s="176"/>
      <c r="T49" s="111"/>
    </row>
    <row r="50" spans="1:20" ht="23.1" customHeight="1" thickTop="1" thickBot="1">
      <c r="A50" s="254"/>
      <c r="B50" s="112" t="s">
        <v>127</v>
      </c>
      <c r="C50" s="113"/>
      <c r="D50" s="114"/>
      <c r="E50" s="116"/>
      <c r="F50" s="116"/>
      <c r="G50" s="116"/>
      <c r="H50" s="117"/>
      <c r="I50" s="113"/>
      <c r="J50" s="114"/>
      <c r="K50" s="116"/>
      <c r="L50" s="116"/>
      <c r="M50" s="116"/>
      <c r="N50" s="117"/>
      <c r="O50" s="113"/>
      <c r="P50" s="114"/>
      <c r="Q50" s="116"/>
      <c r="R50" s="116"/>
      <c r="S50" s="116"/>
      <c r="T50" s="117"/>
    </row>
    <row r="51" spans="1:20" ht="23.1" customHeight="1" thickTop="1" thickBot="1">
      <c r="A51" s="207" t="s">
        <v>128</v>
      </c>
      <c r="B51" s="208"/>
      <c r="C51" s="146"/>
      <c r="D51" s="147"/>
      <c r="E51" s="148"/>
      <c r="F51" s="149"/>
      <c r="G51" s="189"/>
      <c r="H51" s="150"/>
      <c r="I51" s="146"/>
      <c r="J51" s="147"/>
      <c r="K51" s="148"/>
      <c r="L51" s="149"/>
      <c r="M51" s="149"/>
      <c r="N51" s="150"/>
      <c r="O51" s="146"/>
      <c r="P51" s="147"/>
      <c r="Q51" s="148"/>
      <c r="R51" s="149"/>
      <c r="S51" s="149"/>
      <c r="T51" s="150"/>
    </row>
    <row r="52" spans="1:20" ht="23.1" customHeight="1" thickTop="1" thickBot="1">
      <c r="A52" s="207" t="s">
        <v>129</v>
      </c>
      <c r="B52" s="208"/>
      <c r="C52" s="146"/>
      <c r="D52" s="147"/>
      <c r="E52" s="148"/>
      <c r="F52" s="151"/>
      <c r="G52" s="151"/>
      <c r="H52" s="121"/>
      <c r="I52" s="146"/>
      <c r="J52" s="147"/>
      <c r="K52" s="148"/>
      <c r="L52" s="151"/>
      <c r="M52" s="151"/>
      <c r="N52" s="121"/>
      <c r="O52" s="146"/>
      <c r="P52" s="147"/>
      <c r="Q52" s="148"/>
      <c r="R52" s="151"/>
      <c r="S52" s="151"/>
      <c r="T52" s="121"/>
    </row>
    <row r="53" spans="1:20" ht="23.1" customHeight="1" thickTop="1" thickBot="1">
      <c r="A53" s="207" t="s">
        <v>130</v>
      </c>
      <c r="B53" s="208"/>
      <c r="C53" s="113"/>
      <c r="D53" s="114"/>
      <c r="E53" s="115"/>
      <c r="F53" s="116"/>
      <c r="G53" s="152"/>
      <c r="H53" s="152"/>
      <c r="I53" s="113"/>
      <c r="J53" s="114"/>
      <c r="K53" s="115"/>
      <c r="L53" s="116"/>
      <c r="M53" s="152"/>
      <c r="N53" s="152"/>
      <c r="O53" s="113"/>
      <c r="P53" s="114"/>
      <c r="Q53" s="115"/>
      <c r="R53" s="116"/>
      <c r="S53" s="152"/>
      <c r="T53" s="185"/>
    </row>
    <row r="54" spans="1:20" ht="23.1" customHeight="1" thickTop="1" thickBot="1">
      <c r="A54" s="209" t="s">
        <v>131</v>
      </c>
      <c r="B54" s="210"/>
      <c r="C54" s="153"/>
      <c r="D54" s="154"/>
      <c r="E54" s="155"/>
      <c r="F54" s="156"/>
      <c r="G54" s="157"/>
      <c r="H54" s="158"/>
      <c r="I54" s="153"/>
      <c r="J54" s="154"/>
      <c r="K54" s="155"/>
      <c r="L54" s="156"/>
      <c r="M54" s="157"/>
      <c r="N54" s="158"/>
      <c r="O54" s="153"/>
      <c r="P54" s="154"/>
      <c r="Q54" s="155"/>
      <c r="R54" s="156"/>
      <c r="S54" s="157"/>
      <c r="T54" s="186"/>
    </row>
    <row r="55" spans="1:20" s="5" customFormat="1" ht="23.1" customHeight="1" thickBot="1">
      <c r="A55" s="211" t="s">
        <v>132</v>
      </c>
      <c r="B55" s="212"/>
      <c r="C55" s="159"/>
      <c r="D55" s="160"/>
      <c r="E55" s="161"/>
      <c r="F55" s="162"/>
      <c r="G55" s="163"/>
      <c r="H55" s="164"/>
      <c r="I55" s="159"/>
      <c r="J55" s="160"/>
      <c r="K55" s="161"/>
      <c r="L55" s="162"/>
      <c r="M55" s="162"/>
      <c r="N55" s="177"/>
      <c r="O55" s="159"/>
      <c r="P55" s="160"/>
      <c r="Q55" s="161"/>
      <c r="R55" s="162"/>
      <c r="S55" s="163"/>
      <c r="T55" s="164"/>
    </row>
    <row r="56" spans="1:20" s="5" customFormat="1" ht="18.75" customHeight="1" thickBot="1">
      <c r="A56" s="165"/>
      <c r="B56" s="166"/>
      <c r="C56" s="167"/>
      <c r="D56" s="168"/>
      <c r="E56" s="169"/>
      <c r="F56" s="170"/>
      <c r="G56" s="171"/>
      <c r="H56" s="172"/>
      <c r="I56" s="178"/>
      <c r="J56" s="178"/>
      <c r="K56" s="179"/>
      <c r="L56" s="179"/>
      <c r="M56" s="172"/>
      <c r="N56" s="172"/>
      <c r="O56" s="178"/>
      <c r="P56" s="178"/>
      <c r="Q56" s="179"/>
      <c r="R56" s="179"/>
      <c r="S56" s="172"/>
      <c r="T56" s="172"/>
    </row>
    <row r="57" spans="1:20" s="5" customFormat="1" ht="27" customHeight="1" thickBot="1">
      <c r="A57" s="213"/>
      <c r="B57" s="214"/>
      <c r="C57" s="215">
        <v>2024</v>
      </c>
      <c r="D57" s="216"/>
      <c r="E57" s="217"/>
      <c r="F57" s="218">
        <v>2023</v>
      </c>
      <c r="G57" s="219"/>
      <c r="H57" s="220"/>
      <c r="I57" s="218" t="s">
        <v>133</v>
      </c>
      <c r="J57" s="221"/>
      <c r="K57" s="261" t="s">
        <v>73</v>
      </c>
      <c r="L57" s="262"/>
      <c r="M57" s="262"/>
      <c r="N57" s="262"/>
      <c r="O57" s="262"/>
      <c r="P57" s="262"/>
      <c r="Q57" s="262"/>
      <c r="R57" s="262"/>
      <c r="S57" s="262"/>
      <c r="T57" s="262"/>
    </row>
    <row r="58" spans="1:20" s="5" customFormat="1" ht="27" customHeight="1">
      <c r="A58" s="222" t="s">
        <v>134</v>
      </c>
      <c r="B58" s="223"/>
      <c r="C58" s="224"/>
      <c r="D58" s="225"/>
      <c r="E58" s="226"/>
      <c r="F58" s="227"/>
      <c r="G58" s="225"/>
      <c r="H58" s="225"/>
      <c r="I58" s="228"/>
      <c r="J58" s="229"/>
      <c r="K58" s="261"/>
      <c r="L58" s="262"/>
      <c r="M58" s="262"/>
      <c r="N58" s="262"/>
      <c r="O58" s="262"/>
      <c r="P58" s="262"/>
      <c r="Q58" s="262"/>
      <c r="R58" s="262"/>
      <c r="S58" s="262"/>
      <c r="T58" s="262"/>
    </row>
    <row r="59" spans="1:20" s="5" customFormat="1" ht="27" customHeight="1">
      <c r="A59" s="230" t="s">
        <v>135</v>
      </c>
      <c r="B59" s="231"/>
      <c r="C59" s="232"/>
      <c r="D59" s="233"/>
      <c r="E59" s="234"/>
      <c r="F59" s="235"/>
      <c r="G59" s="233"/>
      <c r="H59" s="233"/>
      <c r="I59" s="236"/>
      <c r="J59" s="237"/>
      <c r="K59" s="261"/>
      <c r="L59" s="262"/>
      <c r="M59" s="262"/>
      <c r="N59" s="262"/>
      <c r="O59" s="262"/>
      <c r="P59" s="262"/>
      <c r="Q59" s="262"/>
      <c r="R59" s="262"/>
      <c r="S59" s="262"/>
      <c r="T59" s="262"/>
    </row>
    <row r="60" spans="1:20" s="5" customFormat="1" ht="27" customHeight="1">
      <c r="A60" s="230" t="s">
        <v>61</v>
      </c>
      <c r="B60" s="231"/>
      <c r="C60" s="238"/>
      <c r="D60" s="239"/>
      <c r="E60" s="240"/>
      <c r="F60" s="241"/>
      <c r="G60" s="239"/>
      <c r="H60" s="239"/>
      <c r="I60" s="242"/>
      <c r="J60" s="243"/>
      <c r="K60" s="180" t="s">
        <v>142</v>
      </c>
      <c r="L60" s="181"/>
      <c r="M60" s="181"/>
      <c r="N60" s="180"/>
      <c r="O60" s="182"/>
      <c r="P60" s="182"/>
      <c r="Q60" s="181"/>
      <c r="R60" s="181"/>
      <c r="S60" s="181"/>
      <c r="T60" s="187"/>
    </row>
    <row r="61" spans="1:20" s="5" customFormat="1" ht="33" customHeight="1">
      <c r="A61" s="244" t="s">
        <v>74</v>
      </c>
      <c r="B61" s="245"/>
      <c r="C61" s="246"/>
      <c r="D61" s="246"/>
      <c r="E61" s="247"/>
      <c r="F61" s="248"/>
      <c r="G61" s="249"/>
      <c r="H61" s="247"/>
      <c r="I61" s="236"/>
      <c r="J61" s="237"/>
      <c r="K61" s="180" t="s">
        <v>143</v>
      </c>
      <c r="L61" s="3"/>
      <c r="M61" s="183"/>
      <c r="O61" s="180"/>
      <c r="P61" s="182"/>
      <c r="Q61" s="181"/>
      <c r="R61" s="181"/>
      <c r="S61" s="181"/>
      <c r="T61" s="181"/>
    </row>
    <row r="62" spans="1:20" s="5" customFormat="1" ht="33" customHeight="1" thickBot="1">
      <c r="A62" s="250" t="s">
        <v>75</v>
      </c>
      <c r="B62" s="251"/>
      <c r="C62" s="246"/>
      <c r="D62" s="246"/>
      <c r="E62" s="247"/>
      <c r="F62" s="248"/>
      <c r="G62" s="249"/>
      <c r="H62" s="247"/>
      <c r="I62" s="236"/>
      <c r="J62" s="237"/>
      <c r="K62" s="180"/>
      <c r="L62" s="3"/>
      <c r="M62" s="183"/>
      <c r="O62" s="180"/>
      <c r="P62" s="182"/>
      <c r="Q62" s="181"/>
      <c r="R62" s="181"/>
      <c r="S62" s="181"/>
      <c r="T62" s="181"/>
    </row>
    <row r="63" spans="1:20" s="5" customFormat="1" ht="26.25" customHeight="1" thickBot="1">
      <c r="A63" s="255" t="s">
        <v>136</v>
      </c>
      <c r="B63" s="256"/>
      <c r="C63" s="256"/>
      <c r="D63" s="257"/>
      <c r="E63" s="270" t="s">
        <v>62</v>
      </c>
      <c r="F63" s="271"/>
      <c r="G63" s="272" t="s">
        <v>63</v>
      </c>
      <c r="H63" s="271"/>
      <c r="I63" s="272" t="s">
        <v>64</v>
      </c>
      <c r="J63" s="273"/>
      <c r="K63" s="184"/>
      <c r="L63" s="181"/>
      <c r="M63" s="181"/>
      <c r="N63" s="181"/>
      <c r="O63" s="181"/>
      <c r="P63" s="181"/>
      <c r="Q63" s="181"/>
      <c r="R63" s="181"/>
    </row>
    <row r="64" spans="1:20" ht="23.25" customHeight="1" thickBot="1">
      <c r="A64" s="258"/>
      <c r="B64" s="259"/>
      <c r="C64" s="259"/>
      <c r="D64" s="260"/>
      <c r="E64" s="274"/>
      <c r="F64" s="275"/>
      <c r="G64" s="276"/>
      <c r="H64" s="275"/>
      <c r="I64" s="276"/>
      <c r="J64" s="277"/>
    </row>
  </sheetData>
  <sheetProtection formatCells="0" formatColumns="0" formatRows="0" insertColumns="0" insertRows="0" insertHyperlinks="0" deleteColumns="0" deleteRows="0" sort="0" autoFilter="0" pivotTables="0"/>
  <mergeCells count="51">
    <mergeCell ref="A62:B62"/>
    <mergeCell ref="C62:E62"/>
    <mergeCell ref="F62:H62"/>
    <mergeCell ref="I62:J62"/>
    <mergeCell ref="A63:D64"/>
    <mergeCell ref="E63:F63"/>
    <mergeCell ref="G63:H63"/>
    <mergeCell ref="I63:J63"/>
    <mergeCell ref="E64:F64"/>
    <mergeCell ref="G64:H64"/>
    <mergeCell ref="I64:J64"/>
    <mergeCell ref="A60:B60"/>
    <mergeCell ref="C60:E60"/>
    <mergeCell ref="F60:H60"/>
    <mergeCell ref="I60:J60"/>
    <mergeCell ref="A61:B61"/>
    <mergeCell ref="C61:E61"/>
    <mergeCell ref="F61:H61"/>
    <mergeCell ref="I61:J61"/>
    <mergeCell ref="A57:B57"/>
    <mergeCell ref="C57:E57"/>
    <mergeCell ref="F57:H57"/>
    <mergeCell ref="I57:J57"/>
    <mergeCell ref="K57:T59"/>
    <mergeCell ref="A58:B58"/>
    <mergeCell ref="C58:E58"/>
    <mergeCell ref="F58:H58"/>
    <mergeCell ref="I58:J58"/>
    <mergeCell ref="A59:B59"/>
    <mergeCell ref="C59:E59"/>
    <mergeCell ref="F59:H59"/>
    <mergeCell ref="I59:J59"/>
    <mergeCell ref="A55:B55"/>
    <mergeCell ref="A7:A9"/>
    <mergeCell ref="A10:A13"/>
    <mergeCell ref="A14:A25"/>
    <mergeCell ref="A26:A30"/>
    <mergeCell ref="A31:A39"/>
    <mergeCell ref="A40:A46"/>
    <mergeCell ref="A47:A50"/>
    <mergeCell ref="A51:B51"/>
    <mergeCell ref="A52:B52"/>
    <mergeCell ref="A53:B53"/>
    <mergeCell ref="A54:B54"/>
    <mergeCell ref="O2:T2"/>
    <mergeCell ref="O3:T3"/>
    <mergeCell ref="A4:B6"/>
    <mergeCell ref="C4:T4"/>
    <mergeCell ref="C5:H5"/>
    <mergeCell ref="I5:N5"/>
    <mergeCell ref="O5:T5"/>
  </mergeCells>
  <phoneticPr fontId="26"/>
  <pageMargins left="0.511811023622047" right="0.23622047244094499" top="0.55118110236220497" bottom="0.35433070866141703" header="0.31496062992126" footer="0.31496062992126"/>
  <pageSetup paperSize="9" scale="56" orientation="portrait" r:id="rId1"/>
  <headerFooter>
    <oddHeader>&amp;C&amp;"Meiryo UI,太字"&amp;20宿泊状況調査結果詳細（2024年12月）</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9"/>
  </sheetPr>
  <dimension ref="A1:WWD67"/>
  <sheetViews>
    <sheetView view="pageLayout" zoomScale="80" zoomScalePageLayoutView="80" workbookViewId="0">
      <selection activeCell="J22" sqref="J22"/>
    </sheetView>
  </sheetViews>
  <sheetFormatPr defaultColWidth="9" defaultRowHeight="13.5"/>
  <cols>
    <col min="1" max="1" width="5.5" style="2" customWidth="1"/>
    <col min="2" max="2" width="15.625" style="3" customWidth="1"/>
    <col min="3" max="4" width="8.875" style="3" customWidth="1"/>
    <col min="5" max="8" width="8.5" style="3" customWidth="1"/>
    <col min="9" max="9" width="8.125" style="3" customWidth="1"/>
    <col min="10" max="10" width="8.875" style="4" customWidth="1"/>
    <col min="11" max="12" width="8.875" style="3" customWidth="1"/>
    <col min="13" max="15" width="8.375" style="1" customWidth="1"/>
    <col min="16" max="17" width="8.875" style="1" customWidth="1"/>
    <col min="18" max="19" width="8" style="1" customWidth="1"/>
    <col min="20" max="21" width="7.5" style="1" customWidth="1"/>
    <col min="22" max="22" width="6.625" style="1" customWidth="1"/>
    <col min="23" max="23" width="7.25" style="1" customWidth="1"/>
    <col min="24" max="25" width="9" style="1"/>
    <col min="26" max="70" width="9" style="5"/>
    <col min="71" max="81" width="0.125" style="5" customWidth="1"/>
    <col min="82" max="256" width="9" style="5"/>
    <col min="257" max="257" width="5.5" style="5" customWidth="1"/>
    <col min="258" max="258" width="15.625" style="5" customWidth="1"/>
    <col min="259" max="260" width="8.875" style="5" customWidth="1"/>
    <col min="261" max="264" width="8.5" style="5" customWidth="1"/>
    <col min="265" max="265" width="8.125" style="5" customWidth="1"/>
    <col min="266" max="268" width="8.875" style="5" customWidth="1"/>
    <col min="269" max="271" width="8.375" style="5" customWidth="1"/>
    <col min="272" max="273" width="8.875" style="5" customWidth="1"/>
    <col min="274" max="275" width="8" style="5" customWidth="1"/>
    <col min="276" max="277" width="7.5" style="5" customWidth="1"/>
    <col min="278" max="278" width="9" style="5" hidden="1" customWidth="1"/>
    <col min="279" max="279" width="7.25" style="5" customWidth="1"/>
    <col min="280" max="326" width="9" style="5"/>
    <col min="327" max="337" width="0.125" style="5" customWidth="1"/>
    <col min="338" max="512" width="9" style="5"/>
    <col min="513" max="513" width="5.5" style="5" customWidth="1"/>
    <col min="514" max="514" width="15.625" style="5" customWidth="1"/>
    <col min="515" max="516" width="8.875" style="5" customWidth="1"/>
    <col min="517" max="520" width="8.5" style="5" customWidth="1"/>
    <col min="521" max="521" width="8.125" style="5" customWidth="1"/>
    <col min="522" max="524" width="8.875" style="5" customWidth="1"/>
    <col min="525" max="527" width="8.375" style="5" customWidth="1"/>
    <col min="528" max="529" width="8.875" style="5" customWidth="1"/>
    <col min="530" max="531" width="8" style="5" customWidth="1"/>
    <col min="532" max="533" width="7.5" style="5" customWidth="1"/>
    <col min="534" max="534" width="9" style="5" hidden="1" customWidth="1"/>
    <col min="535" max="535" width="7.25" style="5" customWidth="1"/>
    <col min="536" max="582" width="9" style="5"/>
    <col min="583" max="593" width="0.125" style="5" customWidth="1"/>
    <col min="594" max="768" width="9" style="5"/>
    <col min="769" max="769" width="5.5" style="5" customWidth="1"/>
    <col min="770" max="770" width="15.625" style="5" customWidth="1"/>
    <col min="771" max="772" width="8.875" style="5" customWidth="1"/>
    <col min="773" max="776" width="8.5" style="5" customWidth="1"/>
    <col min="777" max="777" width="8.125" style="5" customWidth="1"/>
    <col min="778" max="780" width="8.875" style="5" customWidth="1"/>
    <col min="781" max="783" width="8.375" style="5" customWidth="1"/>
    <col min="784" max="785" width="8.875" style="5" customWidth="1"/>
    <col min="786" max="787" width="8" style="5" customWidth="1"/>
    <col min="788" max="789" width="7.5" style="5" customWidth="1"/>
    <col min="790" max="790" width="9" style="5" hidden="1" customWidth="1"/>
    <col min="791" max="791" width="7.25" style="5" customWidth="1"/>
    <col min="792" max="838" width="9" style="5"/>
    <col min="839" max="849" width="0.125" style="5" customWidth="1"/>
    <col min="850" max="1024" width="9" style="5"/>
    <col min="1025" max="1025" width="5.5" style="5" customWidth="1"/>
    <col min="1026" max="1026" width="15.625" style="5" customWidth="1"/>
    <col min="1027" max="1028" width="8.875" style="5" customWidth="1"/>
    <col min="1029" max="1032" width="8.5" style="5" customWidth="1"/>
    <col min="1033" max="1033" width="8.125" style="5" customWidth="1"/>
    <col min="1034" max="1036" width="8.875" style="5" customWidth="1"/>
    <col min="1037" max="1039" width="8.375" style="5" customWidth="1"/>
    <col min="1040" max="1041" width="8.875" style="5" customWidth="1"/>
    <col min="1042" max="1043" width="8" style="5" customWidth="1"/>
    <col min="1044" max="1045" width="7.5" style="5" customWidth="1"/>
    <col min="1046" max="1046" width="9" style="5" hidden="1" customWidth="1"/>
    <col min="1047" max="1047" width="7.25" style="5" customWidth="1"/>
    <col min="1048" max="1094" width="9" style="5"/>
    <col min="1095" max="1105" width="0.125" style="5" customWidth="1"/>
    <col min="1106" max="1280" width="9" style="5"/>
    <col min="1281" max="1281" width="5.5" style="5" customWidth="1"/>
    <col min="1282" max="1282" width="15.625" style="5" customWidth="1"/>
    <col min="1283" max="1284" width="8.875" style="5" customWidth="1"/>
    <col min="1285" max="1288" width="8.5" style="5" customWidth="1"/>
    <col min="1289" max="1289" width="8.125" style="5" customWidth="1"/>
    <col min="1290" max="1292" width="8.875" style="5" customWidth="1"/>
    <col min="1293" max="1295" width="8.375" style="5" customWidth="1"/>
    <col min="1296" max="1297" width="8.875" style="5" customWidth="1"/>
    <col min="1298" max="1299" width="8" style="5" customWidth="1"/>
    <col min="1300" max="1301" width="7.5" style="5" customWidth="1"/>
    <col min="1302" max="1302" width="9" style="5" hidden="1" customWidth="1"/>
    <col min="1303" max="1303" width="7.25" style="5" customWidth="1"/>
    <col min="1304" max="1350" width="9" style="5"/>
    <col min="1351" max="1361" width="0.125" style="5" customWidth="1"/>
    <col min="1362" max="1536" width="9" style="5"/>
    <col min="1537" max="1537" width="5.5" style="5" customWidth="1"/>
    <col min="1538" max="1538" width="15.625" style="5" customWidth="1"/>
    <col min="1539" max="1540" width="8.875" style="5" customWidth="1"/>
    <col min="1541" max="1544" width="8.5" style="5" customWidth="1"/>
    <col min="1545" max="1545" width="8.125" style="5" customWidth="1"/>
    <col min="1546" max="1548" width="8.875" style="5" customWidth="1"/>
    <col min="1549" max="1551" width="8.375" style="5" customWidth="1"/>
    <col min="1552" max="1553" width="8.875" style="5" customWidth="1"/>
    <col min="1554" max="1555" width="8" style="5" customWidth="1"/>
    <col min="1556" max="1557" width="7.5" style="5" customWidth="1"/>
    <col min="1558" max="1558" width="9" style="5" hidden="1" customWidth="1"/>
    <col min="1559" max="1559" width="7.25" style="5" customWidth="1"/>
    <col min="1560" max="1606" width="9" style="5"/>
    <col min="1607" max="1617" width="0.125" style="5" customWidth="1"/>
    <col min="1618" max="1792" width="9" style="5"/>
    <col min="1793" max="1793" width="5.5" style="5" customWidth="1"/>
    <col min="1794" max="1794" width="15.625" style="5" customWidth="1"/>
    <col min="1795" max="1796" width="8.875" style="5" customWidth="1"/>
    <col min="1797" max="1800" width="8.5" style="5" customWidth="1"/>
    <col min="1801" max="1801" width="8.125" style="5" customWidth="1"/>
    <col min="1802" max="1804" width="8.875" style="5" customWidth="1"/>
    <col min="1805" max="1807" width="8.375" style="5" customWidth="1"/>
    <col min="1808" max="1809" width="8.875" style="5" customWidth="1"/>
    <col min="1810" max="1811" width="8" style="5" customWidth="1"/>
    <col min="1812" max="1813" width="7.5" style="5" customWidth="1"/>
    <col min="1814" max="1814" width="9" style="5" hidden="1" customWidth="1"/>
    <col min="1815" max="1815" width="7.25" style="5" customWidth="1"/>
    <col min="1816" max="1862" width="9" style="5"/>
    <col min="1863" max="1873" width="0.125" style="5" customWidth="1"/>
    <col min="1874" max="2048" width="9" style="5"/>
    <col min="2049" max="2049" width="5.5" style="5" customWidth="1"/>
    <col min="2050" max="2050" width="15.625" style="5" customWidth="1"/>
    <col min="2051" max="2052" width="8.875" style="5" customWidth="1"/>
    <col min="2053" max="2056" width="8.5" style="5" customWidth="1"/>
    <col min="2057" max="2057" width="8.125" style="5" customWidth="1"/>
    <col min="2058" max="2060" width="8.875" style="5" customWidth="1"/>
    <col min="2061" max="2063" width="8.375" style="5" customWidth="1"/>
    <col min="2064" max="2065" width="8.875" style="5" customWidth="1"/>
    <col min="2066" max="2067" width="8" style="5" customWidth="1"/>
    <col min="2068" max="2069" width="7.5" style="5" customWidth="1"/>
    <col min="2070" max="2070" width="9" style="5" hidden="1" customWidth="1"/>
    <col min="2071" max="2071" width="7.25" style="5" customWidth="1"/>
    <col min="2072" max="2118" width="9" style="5"/>
    <col min="2119" max="2129" width="0.125" style="5" customWidth="1"/>
    <col min="2130" max="2304" width="9" style="5"/>
    <col min="2305" max="2305" width="5.5" style="5" customWidth="1"/>
    <col min="2306" max="2306" width="15.625" style="5" customWidth="1"/>
    <col min="2307" max="2308" width="8.875" style="5" customWidth="1"/>
    <col min="2309" max="2312" width="8.5" style="5" customWidth="1"/>
    <col min="2313" max="2313" width="8.125" style="5" customWidth="1"/>
    <col min="2314" max="2316" width="8.875" style="5" customWidth="1"/>
    <col min="2317" max="2319" width="8.375" style="5" customWidth="1"/>
    <col min="2320" max="2321" width="8.875" style="5" customWidth="1"/>
    <col min="2322" max="2323" width="8" style="5" customWidth="1"/>
    <col min="2324" max="2325" width="7.5" style="5" customWidth="1"/>
    <col min="2326" max="2326" width="9" style="5" hidden="1" customWidth="1"/>
    <col min="2327" max="2327" width="7.25" style="5" customWidth="1"/>
    <col min="2328" max="2374" width="9" style="5"/>
    <col min="2375" max="2385" width="0.125" style="5" customWidth="1"/>
    <col min="2386" max="2560" width="9" style="5"/>
    <col min="2561" max="2561" width="5.5" style="5" customWidth="1"/>
    <col min="2562" max="2562" width="15.625" style="5" customWidth="1"/>
    <col min="2563" max="2564" width="8.875" style="5" customWidth="1"/>
    <col min="2565" max="2568" width="8.5" style="5" customWidth="1"/>
    <col min="2569" max="2569" width="8.125" style="5" customWidth="1"/>
    <col min="2570" max="2572" width="8.875" style="5" customWidth="1"/>
    <col min="2573" max="2575" width="8.375" style="5" customWidth="1"/>
    <col min="2576" max="2577" width="8.875" style="5" customWidth="1"/>
    <col min="2578" max="2579" width="8" style="5" customWidth="1"/>
    <col min="2580" max="2581" width="7.5" style="5" customWidth="1"/>
    <col min="2582" max="2582" width="9" style="5" hidden="1" customWidth="1"/>
    <col min="2583" max="2583" width="7.25" style="5" customWidth="1"/>
    <col min="2584" max="2630" width="9" style="5"/>
    <col min="2631" max="2641" width="0.125" style="5" customWidth="1"/>
    <col min="2642" max="2816" width="9" style="5"/>
    <col min="2817" max="2817" width="5.5" style="5" customWidth="1"/>
    <col min="2818" max="2818" width="15.625" style="5" customWidth="1"/>
    <col min="2819" max="2820" width="8.875" style="5" customWidth="1"/>
    <col min="2821" max="2824" width="8.5" style="5" customWidth="1"/>
    <col min="2825" max="2825" width="8.125" style="5" customWidth="1"/>
    <col min="2826" max="2828" width="8.875" style="5" customWidth="1"/>
    <col min="2829" max="2831" width="8.375" style="5" customWidth="1"/>
    <col min="2832" max="2833" width="8.875" style="5" customWidth="1"/>
    <col min="2834" max="2835" width="8" style="5" customWidth="1"/>
    <col min="2836" max="2837" width="7.5" style="5" customWidth="1"/>
    <col min="2838" max="2838" width="9" style="5" hidden="1" customWidth="1"/>
    <col min="2839" max="2839" width="7.25" style="5" customWidth="1"/>
    <col min="2840" max="2886" width="9" style="5"/>
    <col min="2887" max="2897" width="0.125" style="5" customWidth="1"/>
    <col min="2898" max="3072" width="9" style="5"/>
    <col min="3073" max="3073" width="5.5" style="5" customWidth="1"/>
    <col min="3074" max="3074" width="15.625" style="5" customWidth="1"/>
    <col min="3075" max="3076" width="8.875" style="5" customWidth="1"/>
    <col min="3077" max="3080" width="8.5" style="5" customWidth="1"/>
    <col min="3081" max="3081" width="8.125" style="5" customWidth="1"/>
    <col min="3082" max="3084" width="8.875" style="5" customWidth="1"/>
    <col min="3085" max="3087" width="8.375" style="5" customWidth="1"/>
    <col min="3088" max="3089" width="8.875" style="5" customWidth="1"/>
    <col min="3090" max="3091" width="8" style="5" customWidth="1"/>
    <col min="3092" max="3093" width="7.5" style="5" customWidth="1"/>
    <col min="3094" max="3094" width="9" style="5" hidden="1" customWidth="1"/>
    <col min="3095" max="3095" width="7.25" style="5" customWidth="1"/>
    <col min="3096" max="3142" width="9" style="5"/>
    <col min="3143" max="3153" width="0.125" style="5" customWidth="1"/>
    <col min="3154" max="3328" width="9" style="5"/>
    <col min="3329" max="3329" width="5.5" style="5" customWidth="1"/>
    <col min="3330" max="3330" width="15.625" style="5" customWidth="1"/>
    <col min="3331" max="3332" width="8.875" style="5" customWidth="1"/>
    <col min="3333" max="3336" width="8.5" style="5" customWidth="1"/>
    <col min="3337" max="3337" width="8.125" style="5" customWidth="1"/>
    <col min="3338" max="3340" width="8.875" style="5" customWidth="1"/>
    <col min="3341" max="3343" width="8.375" style="5" customWidth="1"/>
    <col min="3344" max="3345" width="8.875" style="5" customWidth="1"/>
    <col min="3346" max="3347" width="8" style="5" customWidth="1"/>
    <col min="3348" max="3349" width="7.5" style="5" customWidth="1"/>
    <col min="3350" max="3350" width="9" style="5" hidden="1" customWidth="1"/>
    <col min="3351" max="3351" width="7.25" style="5" customWidth="1"/>
    <col min="3352" max="3398" width="9" style="5"/>
    <col min="3399" max="3409" width="0.125" style="5" customWidth="1"/>
    <col min="3410" max="3584" width="9" style="5"/>
    <col min="3585" max="3585" width="5.5" style="5" customWidth="1"/>
    <col min="3586" max="3586" width="15.625" style="5" customWidth="1"/>
    <col min="3587" max="3588" width="8.875" style="5" customWidth="1"/>
    <col min="3589" max="3592" width="8.5" style="5" customWidth="1"/>
    <col min="3593" max="3593" width="8.125" style="5" customWidth="1"/>
    <col min="3594" max="3596" width="8.875" style="5" customWidth="1"/>
    <col min="3597" max="3599" width="8.375" style="5" customWidth="1"/>
    <col min="3600" max="3601" width="8.875" style="5" customWidth="1"/>
    <col min="3602" max="3603" width="8" style="5" customWidth="1"/>
    <col min="3604" max="3605" width="7.5" style="5" customWidth="1"/>
    <col min="3606" max="3606" width="9" style="5" hidden="1" customWidth="1"/>
    <col min="3607" max="3607" width="7.25" style="5" customWidth="1"/>
    <col min="3608" max="3654" width="9" style="5"/>
    <col min="3655" max="3665" width="0.125" style="5" customWidth="1"/>
    <col min="3666" max="3840" width="9" style="5"/>
    <col min="3841" max="3841" width="5.5" style="5" customWidth="1"/>
    <col min="3842" max="3842" width="15.625" style="5" customWidth="1"/>
    <col min="3843" max="3844" width="8.875" style="5" customWidth="1"/>
    <col min="3845" max="3848" width="8.5" style="5" customWidth="1"/>
    <col min="3849" max="3849" width="8.125" style="5" customWidth="1"/>
    <col min="3850" max="3852" width="8.875" style="5" customWidth="1"/>
    <col min="3853" max="3855" width="8.375" style="5" customWidth="1"/>
    <col min="3856" max="3857" width="8.875" style="5" customWidth="1"/>
    <col min="3858" max="3859" width="8" style="5" customWidth="1"/>
    <col min="3860" max="3861" width="7.5" style="5" customWidth="1"/>
    <col min="3862" max="3862" width="9" style="5" hidden="1" customWidth="1"/>
    <col min="3863" max="3863" width="7.25" style="5" customWidth="1"/>
    <col min="3864" max="3910" width="9" style="5"/>
    <col min="3911" max="3921" width="0.125" style="5" customWidth="1"/>
    <col min="3922" max="4096" width="9" style="5"/>
    <col min="4097" max="4097" width="5.5" style="5" customWidth="1"/>
    <col min="4098" max="4098" width="15.625" style="5" customWidth="1"/>
    <col min="4099" max="4100" width="8.875" style="5" customWidth="1"/>
    <col min="4101" max="4104" width="8.5" style="5" customWidth="1"/>
    <col min="4105" max="4105" width="8.125" style="5" customWidth="1"/>
    <col min="4106" max="4108" width="8.875" style="5" customWidth="1"/>
    <col min="4109" max="4111" width="8.375" style="5" customWidth="1"/>
    <col min="4112" max="4113" width="8.875" style="5" customWidth="1"/>
    <col min="4114" max="4115" width="8" style="5" customWidth="1"/>
    <col min="4116" max="4117" width="7.5" style="5" customWidth="1"/>
    <col min="4118" max="4118" width="9" style="5" hidden="1" customWidth="1"/>
    <col min="4119" max="4119" width="7.25" style="5" customWidth="1"/>
    <col min="4120" max="4166" width="9" style="5"/>
    <col min="4167" max="4177" width="0.125" style="5" customWidth="1"/>
    <col min="4178" max="4352" width="9" style="5"/>
    <col min="4353" max="4353" width="5.5" style="5" customWidth="1"/>
    <col min="4354" max="4354" width="15.625" style="5" customWidth="1"/>
    <col min="4355" max="4356" width="8.875" style="5" customWidth="1"/>
    <col min="4357" max="4360" width="8.5" style="5" customWidth="1"/>
    <col min="4361" max="4361" width="8.125" style="5" customWidth="1"/>
    <col min="4362" max="4364" width="8.875" style="5" customWidth="1"/>
    <col min="4365" max="4367" width="8.375" style="5" customWidth="1"/>
    <col min="4368" max="4369" width="8.875" style="5" customWidth="1"/>
    <col min="4370" max="4371" width="8" style="5" customWidth="1"/>
    <col min="4372" max="4373" width="7.5" style="5" customWidth="1"/>
    <col min="4374" max="4374" width="9" style="5" hidden="1" customWidth="1"/>
    <col min="4375" max="4375" width="7.25" style="5" customWidth="1"/>
    <col min="4376" max="4422" width="9" style="5"/>
    <col min="4423" max="4433" width="0.125" style="5" customWidth="1"/>
    <col min="4434" max="4608" width="9" style="5"/>
    <col min="4609" max="4609" width="5.5" style="5" customWidth="1"/>
    <col min="4610" max="4610" width="15.625" style="5" customWidth="1"/>
    <col min="4611" max="4612" width="8.875" style="5" customWidth="1"/>
    <col min="4613" max="4616" width="8.5" style="5" customWidth="1"/>
    <col min="4617" max="4617" width="8.125" style="5" customWidth="1"/>
    <col min="4618" max="4620" width="8.875" style="5" customWidth="1"/>
    <col min="4621" max="4623" width="8.375" style="5" customWidth="1"/>
    <col min="4624" max="4625" width="8.875" style="5" customWidth="1"/>
    <col min="4626" max="4627" width="8" style="5" customWidth="1"/>
    <col min="4628" max="4629" width="7.5" style="5" customWidth="1"/>
    <col min="4630" max="4630" width="9" style="5" hidden="1" customWidth="1"/>
    <col min="4631" max="4631" width="7.25" style="5" customWidth="1"/>
    <col min="4632" max="4678" width="9" style="5"/>
    <col min="4679" max="4689" width="0.125" style="5" customWidth="1"/>
    <col min="4690" max="4864" width="9" style="5"/>
    <col min="4865" max="4865" width="5.5" style="5" customWidth="1"/>
    <col min="4866" max="4866" width="15.625" style="5" customWidth="1"/>
    <col min="4867" max="4868" width="8.875" style="5" customWidth="1"/>
    <col min="4869" max="4872" width="8.5" style="5" customWidth="1"/>
    <col min="4873" max="4873" width="8.125" style="5" customWidth="1"/>
    <col min="4874" max="4876" width="8.875" style="5" customWidth="1"/>
    <col min="4877" max="4879" width="8.375" style="5" customWidth="1"/>
    <col min="4880" max="4881" width="8.875" style="5" customWidth="1"/>
    <col min="4882" max="4883" width="8" style="5" customWidth="1"/>
    <col min="4884" max="4885" width="7.5" style="5" customWidth="1"/>
    <col min="4886" max="4886" width="9" style="5" hidden="1" customWidth="1"/>
    <col min="4887" max="4887" width="7.25" style="5" customWidth="1"/>
    <col min="4888" max="4934" width="9" style="5"/>
    <col min="4935" max="4945" width="0.125" style="5" customWidth="1"/>
    <col min="4946" max="5120" width="9" style="5"/>
    <col min="5121" max="5121" width="5.5" style="5" customWidth="1"/>
    <col min="5122" max="5122" width="15.625" style="5" customWidth="1"/>
    <col min="5123" max="5124" width="8.875" style="5" customWidth="1"/>
    <col min="5125" max="5128" width="8.5" style="5" customWidth="1"/>
    <col min="5129" max="5129" width="8.125" style="5" customWidth="1"/>
    <col min="5130" max="5132" width="8.875" style="5" customWidth="1"/>
    <col min="5133" max="5135" width="8.375" style="5" customWidth="1"/>
    <col min="5136" max="5137" width="8.875" style="5" customWidth="1"/>
    <col min="5138" max="5139" width="8" style="5" customWidth="1"/>
    <col min="5140" max="5141" width="7.5" style="5" customWidth="1"/>
    <col min="5142" max="5142" width="9" style="5" hidden="1" customWidth="1"/>
    <col min="5143" max="5143" width="7.25" style="5" customWidth="1"/>
    <col min="5144" max="5190" width="9" style="5"/>
    <col min="5191" max="5201" width="0.125" style="5" customWidth="1"/>
    <col min="5202" max="5376" width="9" style="5"/>
    <col min="5377" max="5377" width="5.5" style="5" customWidth="1"/>
    <col min="5378" max="5378" width="15.625" style="5" customWidth="1"/>
    <col min="5379" max="5380" width="8.875" style="5" customWidth="1"/>
    <col min="5381" max="5384" width="8.5" style="5" customWidth="1"/>
    <col min="5385" max="5385" width="8.125" style="5" customWidth="1"/>
    <col min="5386" max="5388" width="8.875" style="5" customWidth="1"/>
    <col min="5389" max="5391" width="8.375" style="5" customWidth="1"/>
    <col min="5392" max="5393" width="8.875" style="5" customWidth="1"/>
    <col min="5394" max="5395" width="8" style="5" customWidth="1"/>
    <col min="5396" max="5397" width="7.5" style="5" customWidth="1"/>
    <col min="5398" max="5398" width="9" style="5" hidden="1" customWidth="1"/>
    <col min="5399" max="5399" width="7.25" style="5" customWidth="1"/>
    <col min="5400" max="5446" width="9" style="5"/>
    <col min="5447" max="5457" width="0.125" style="5" customWidth="1"/>
    <col min="5458" max="5632" width="9" style="5"/>
    <col min="5633" max="5633" width="5.5" style="5" customWidth="1"/>
    <col min="5634" max="5634" width="15.625" style="5" customWidth="1"/>
    <col min="5635" max="5636" width="8.875" style="5" customWidth="1"/>
    <col min="5637" max="5640" width="8.5" style="5" customWidth="1"/>
    <col min="5641" max="5641" width="8.125" style="5" customWidth="1"/>
    <col min="5642" max="5644" width="8.875" style="5" customWidth="1"/>
    <col min="5645" max="5647" width="8.375" style="5" customWidth="1"/>
    <col min="5648" max="5649" width="8.875" style="5" customWidth="1"/>
    <col min="5650" max="5651" width="8" style="5" customWidth="1"/>
    <col min="5652" max="5653" width="7.5" style="5" customWidth="1"/>
    <col min="5654" max="5654" width="9" style="5" hidden="1" customWidth="1"/>
    <col min="5655" max="5655" width="7.25" style="5" customWidth="1"/>
    <col min="5656" max="5702" width="9" style="5"/>
    <col min="5703" max="5713" width="0.125" style="5" customWidth="1"/>
    <col min="5714" max="5888" width="9" style="5"/>
    <col min="5889" max="5889" width="5.5" style="5" customWidth="1"/>
    <col min="5890" max="5890" width="15.625" style="5" customWidth="1"/>
    <col min="5891" max="5892" width="8.875" style="5" customWidth="1"/>
    <col min="5893" max="5896" width="8.5" style="5" customWidth="1"/>
    <col min="5897" max="5897" width="8.125" style="5" customWidth="1"/>
    <col min="5898" max="5900" width="8.875" style="5" customWidth="1"/>
    <col min="5901" max="5903" width="8.375" style="5" customWidth="1"/>
    <col min="5904" max="5905" width="8.875" style="5" customWidth="1"/>
    <col min="5906" max="5907" width="8" style="5" customWidth="1"/>
    <col min="5908" max="5909" width="7.5" style="5" customWidth="1"/>
    <col min="5910" max="5910" width="9" style="5" hidden="1" customWidth="1"/>
    <col min="5911" max="5911" width="7.25" style="5" customWidth="1"/>
    <col min="5912" max="5958" width="9" style="5"/>
    <col min="5959" max="5969" width="0.125" style="5" customWidth="1"/>
    <col min="5970" max="6144" width="9" style="5"/>
    <col min="6145" max="6145" width="5.5" style="5" customWidth="1"/>
    <col min="6146" max="6146" width="15.625" style="5" customWidth="1"/>
    <col min="6147" max="6148" width="8.875" style="5" customWidth="1"/>
    <col min="6149" max="6152" width="8.5" style="5" customWidth="1"/>
    <col min="6153" max="6153" width="8.125" style="5" customWidth="1"/>
    <col min="6154" max="6156" width="8.875" style="5" customWidth="1"/>
    <col min="6157" max="6159" width="8.375" style="5" customWidth="1"/>
    <col min="6160" max="6161" width="8.875" style="5" customWidth="1"/>
    <col min="6162" max="6163" width="8" style="5" customWidth="1"/>
    <col min="6164" max="6165" width="7.5" style="5" customWidth="1"/>
    <col min="6166" max="6166" width="9" style="5" hidden="1" customWidth="1"/>
    <col min="6167" max="6167" width="7.25" style="5" customWidth="1"/>
    <col min="6168" max="6214" width="9" style="5"/>
    <col min="6215" max="6225" width="0.125" style="5" customWidth="1"/>
    <col min="6226" max="6400" width="9" style="5"/>
    <col min="6401" max="6401" width="5.5" style="5" customWidth="1"/>
    <col min="6402" max="6402" width="15.625" style="5" customWidth="1"/>
    <col min="6403" max="6404" width="8.875" style="5" customWidth="1"/>
    <col min="6405" max="6408" width="8.5" style="5" customWidth="1"/>
    <col min="6409" max="6409" width="8.125" style="5" customWidth="1"/>
    <col min="6410" max="6412" width="8.875" style="5" customWidth="1"/>
    <col min="6413" max="6415" width="8.375" style="5" customWidth="1"/>
    <col min="6416" max="6417" width="8.875" style="5" customWidth="1"/>
    <col min="6418" max="6419" width="8" style="5" customWidth="1"/>
    <col min="6420" max="6421" width="7.5" style="5" customWidth="1"/>
    <col min="6422" max="6422" width="9" style="5" hidden="1" customWidth="1"/>
    <col min="6423" max="6423" width="7.25" style="5" customWidth="1"/>
    <col min="6424" max="6470" width="9" style="5"/>
    <col min="6471" max="6481" width="0.125" style="5" customWidth="1"/>
    <col min="6482" max="6656" width="9" style="5"/>
    <col min="6657" max="6657" width="5.5" style="5" customWidth="1"/>
    <col min="6658" max="6658" width="15.625" style="5" customWidth="1"/>
    <col min="6659" max="6660" width="8.875" style="5" customWidth="1"/>
    <col min="6661" max="6664" width="8.5" style="5" customWidth="1"/>
    <col min="6665" max="6665" width="8.125" style="5" customWidth="1"/>
    <col min="6666" max="6668" width="8.875" style="5" customWidth="1"/>
    <col min="6669" max="6671" width="8.375" style="5" customWidth="1"/>
    <col min="6672" max="6673" width="8.875" style="5" customWidth="1"/>
    <col min="6674" max="6675" width="8" style="5" customWidth="1"/>
    <col min="6676" max="6677" width="7.5" style="5" customWidth="1"/>
    <col min="6678" max="6678" width="9" style="5" hidden="1" customWidth="1"/>
    <col min="6679" max="6679" width="7.25" style="5" customWidth="1"/>
    <col min="6680" max="6726" width="9" style="5"/>
    <col min="6727" max="6737" width="0.125" style="5" customWidth="1"/>
    <col min="6738" max="6912" width="9" style="5"/>
    <col min="6913" max="6913" width="5.5" style="5" customWidth="1"/>
    <col min="6914" max="6914" width="15.625" style="5" customWidth="1"/>
    <col min="6915" max="6916" width="8.875" style="5" customWidth="1"/>
    <col min="6917" max="6920" width="8.5" style="5" customWidth="1"/>
    <col min="6921" max="6921" width="8.125" style="5" customWidth="1"/>
    <col min="6922" max="6924" width="8.875" style="5" customWidth="1"/>
    <col min="6925" max="6927" width="8.375" style="5" customWidth="1"/>
    <col min="6928" max="6929" width="8.875" style="5" customWidth="1"/>
    <col min="6930" max="6931" width="8" style="5" customWidth="1"/>
    <col min="6932" max="6933" width="7.5" style="5" customWidth="1"/>
    <col min="6934" max="6934" width="9" style="5" hidden="1" customWidth="1"/>
    <col min="6935" max="6935" width="7.25" style="5" customWidth="1"/>
    <col min="6936" max="6982" width="9" style="5"/>
    <col min="6983" max="6993" width="0.125" style="5" customWidth="1"/>
    <col min="6994" max="7168" width="9" style="5"/>
    <col min="7169" max="7169" width="5.5" style="5" customWidth="1"/>
    <col min="7170" max="7170" width="15.625" style="5" customWidth="1"/>
    <col min="7171" max="7172" width="8.875" style="5" customWidth="1"/>
    <col min="7173" max="7176" width="8.5" style="5" customWidth="1"/>
    <col min="7177" max="7177" width="8.125" style="5" customWidth="1"/>
    <col min="7178" max="7180" width="8.875" style="5" customWidth="1"/>
    <col min="7181" max="7183" width="8.375" style="5" customWidth="1"/>
    <col min="7184" max="7185" width="8.875" style="5" customWidth="1"/>
    <col min="7186" max="7187" width="8" style="5" customWidth="1"/>
    <col min="7188" max="7189" width="7.5" style="5" customWidth="1"/>
    <col min="7190" max="7190" width="9" style="5" hidden="1" customWidth="1"/>
    <col min="7191" max="7191" width="7.25" style="5" customWidth="1"/>
    <col min="7192" max="7238" width="9" style="5"/>
    <col min="7239" max="7249" width="0.125" style="5" customWidth="1"/>
    <col min="7250" max="7424" width="9" style="5"/>
    <col min="7425" max="7425" width="5.5" style="5" customWidth="1"/>
    <col min="7426" max="7426" width="15.625" style="5" customWidth="1"/>
    <col min="7427" max="7428" width="8.875" style="5" customWidth="1"/>
    <col min="7429" max="7432" width="8.5" style="5" customWidth="1"/>
    <col min="7433" max="7433" width="8.125" style="5" customWidth="1"/>
    <col min="7434" max="7436" width="8.875" style="5" customWidth="1"/>
    <col min="7437" max="7439" width="8.375" style="5" customWidth="1"/>
    <col min="7440" max="7441" width="8.875" style="5" customWidth="1"/>
    <col min="7442" max="7443" width="8" style="5" customWidth="1"/>
    <col min="7444" max="7445" width="7.5" style="5" customWidth="1"/>
    <col min="7446" max="7446" width="9" style="5" hidden="1" customWidth="1"/>
    <col min="7447" max="7447" width="7.25" style="5" customWidth="1"/>
    <col min="7448" max="7494" width="9" style="5"/>
    <col min="7495" max="7505" width="0.125" style="5" customWidth="1"/>
    <col min="7506" max="7680" width="9" style="5"/>
    <col min="7681" max="7681" width="5.5" style="5" customWidth="1"/>
    <col min="7682" max="7682" width="15.625" style="5" customWidth="1"/>
    <col min="7683" max="7684" width="8.875" style="5" customWidth="1"/>
    <col min="7685" max="7688" width="8.5" style="5" customWidth="1"/>
    <col min="7689" max="7689" width="8.125" style="5" customWidth="1"/>
    <col min="7690" max="7692" width="8.875" style="5" customWidth="1"/>
    <col min="7693" max="7695" width="8.375" style="5" customWidth="1"/>
    <col min="7696" max="7697" width="8.875" style="5" customWidth="1"/>
    <col min="7698" max="7699" width="8" style="5" customWidth="1"/>
    <col min="7700" max="7701" width="7.5" style="5" customWidth="1"/>
    <col min="7702" max="7702" width="9" style="5" hidden="1" customWidth="1"/>
    <col min="7703" max="7703" width="7.25" style="5" customWidth="1"/>
    <col min="7704" max="7750" width="9" style="5"/>
    <col min="7751" max="7761" width="0.125" style="5" customWidth="1"/>
    <col min="7762" max="7936" width="9" style="5"/>
    <col min="7937" max="7937" width="5.5" style="5" customWidth="1"/>
    <col min="7938" max="7938" width="15.625" style="5" customWidth="1"/>
    <col min="7939" max="7940" width="8.875" style="5" customWidth="1"/>
    <col min="7941" max="7944" width="8.5" style="5" customWidth="1"/>
    <col min="7945" max="7945" width="8.125" style="5" customWidth="1"/>
    <col min="7946" max="7948" width="8.875" style="5" customWidth="1"/>
    <col min="7949" max="7951" width="8.375" style="5" customWidth="1"/>
    <col min="7952" max="7953" width="8.875" style="5" customWidth="1"/>
    <col min="7954" max="7955" width="8" style="5" customWidth="1"/>
    <col min="7956" max="7957" width="7.5" style="5" customWidth="1"/>
    <col min="7958" max="7958" width="9" style="5" hidden="1" customWidth="1"/>
    <col min="7959" max="7959" width="7.25" style="5" customWidth="1"/>
    <col min="7960" max="8006" width="9" style="5"/>
    <col min="8007" max="8017" width="0.125" style="5" customWidth="1"/>
    <col min="8018" max="8192" width="9" style="5"/>
    <col min="8193" max="8193" width="5.5" style="5" customWidth="1"/>
    <col min="8194" max="8194" width="15.625" style="5" customWidth="1"/>
    <col min="8195" max="8196" width="8.875" style="5" customWidth="1"/>
    <col min="8197" max="8200" width="8.5" style="5" customWidth="1"/>
    <col min="8201" max="8201" width="8.125" style="5" customWidth="1"/>
    <col min="8202" max="8204" width="8.875" style="5" customWidth="1"/>
    <col min="8205" max="8207" width="8.375" style="5" customWidth="1"/>
    <col min="8208" max="8209" width="8.875" style="5" customWidth="1"/>
    <col min="8210" max="8211" width="8" style="5" customWidth="1"/>
    <col min="8212" max="8213" width="7.5" style="5" customWidth="1"/>
    <col min="8214" max="8214" width="9" style="5" hidden="1" customWidth="1"/>
    <col min="8215" max="8215" width="7.25" style="5" customWidth="1"/>
    <col min="8216" max="8262" width="9" style="5"/>
    <col min="8263" max="8273" width="0.125" style="5" customWidth="1"/>
    <col min="8274" max="8448" width="9" style="5"/>
    <col min="8449" max="8449" width="5.5" style="5" customWidth="1"/>
    <col min="8450" max="8450" width="15.625" style="5" customWidth="1"/>
    <col min="8451" max="8452" width="8.875" style="5" customWidth="1"/>
    <col min="8453" max="8456" width="8.5" style="5" customWidth="1"/>
    <col min="8457" max="8457" width="8.125" style="5" customWidth="1"/>
    <col min="8458" max="8460" width="8.875" style="5" customWidth="1"/>
    <col min="8461" max="8463" width="8.375" style="5" customWidth="1"/>
    <col min="8464" max="8465" width="8.875" style="5" customWidth="1"/>
    <col min="8466" max="8467" width="8" style="5" customWidth="1"/>
    <col min="8468" max="8469" width="7.5" style="5" customWidth="1"/>
    <col min="8470" max="8470" width="9" style="5" hidden="1" customWidth="1"/>
    <col min="8471" max="8471" width="7.25" style="5" customWidth="1"/>
    <col min="8472" max="8518" width="9" style="5"/>
    <col min="8519" max="8529" width="0.125" style="5" customWidth="1"/>
    <col min="8530" max="8704" width="9" style="5"/>
    <col min="8705" max="8705" width="5.5" style="5" customWidth="1"/>
    <col min="8706" max="8706" width="15.625" style="5" customWidth="1"/>
    <col min="8707" max="8708" width="8.875" style="5" customWidth="1"/>
    <col min="8709" max="8712" width="8.5" style="5" customWidth="1"/>
    <col min="8713" max="8713" width="8.125" style="5" customWidth="1"/>
    <col min="8714" max="8716" width="8.875" style="5" customWidth="1"/>
    <col min="8717" max="8719" width="8.375" style="5" customWidth="1"/>
    <col min="8720" max="8721" width="8.875" style="5" customWidth="1"/>
    <col min="8722" max="8723" width="8" style="5" customWidth="1"/>
    <col min="8724" max="8725" width="7.5" style="5" customWidth="1"/>
    <col min="8726" max="8726" width="9" style="5" hidden="1" customWidth="1"/>
    <col min="8727" max="8727" width="7.25" style="5" customWidth="1"/>
    <col min="8728" max="8774" width="9" style="5"/>
    <col min="8775" max="8785" width="0.125" style="5" customWidth="1"/>
    <col min="8786" max="8960" width="9" style="5"/>
    <col min="8961" max="8961" width="5.5" style="5" customWidth="1"/>
    <col min="8962" max="8962" width="15.625" style="5" customWidth="1"/>
    <col min="8963" max="8964" width="8.875" style="5" customWidth="1"/>
    <col min="8965" max="8968" width="8.5" style="5" customWidth="1"/>
    <col min="8969" max="8969" width="8.125" style="5" customWidth="1"/>
    <col min="8970" max="8972" width="8.875" style="5" customWidth="1"/>
    <col min="8973" max="8975" width="8.375" style="5" customWidth="1"/>
    <col min="8976" max="8977" width="8.875" style="5" customWidth="1"/>
    <col min="8978" max="8979" width="8" style="5" customWidth="1"/>
    <col min="8980" max="8981" width="7.5" style="5" customWidth="1"/>
    <col min="8982" max="8982" width="9" style="5" hidden="1" customWidth="1"/>
    <col min="8983" max="8983" width="7.25" style="5" customWidth="1"/>
    <col min="8984" max="9030" width="9" style="5"/>
    <col min="9031" max="9041" width="0.125" style="5" customWidth="1"/>
    <col min="9042" max="9216" width="9" style="5"/>
    <col min="9217" max="9217" width="5.5" style="5" customWidth="1"/>
    <col min="9218" max="9218" width="15.625" style="5" customWidth="1"/>
    <col min="9219" max="9220" width="8.875" style="5" customWidth="1"/>
    <col min="9221" max="9224" width="8.5" style="5" customWidth="1"/>
    <col min="9225" max="9225" width="8.125" style="5" customWidth="1"/>
    <col min="9226" max="9228" width="8.875" style="5" customWidth="1"/>
    <col min="9229" max="9231" width="8.375" style="5" customWidth="1"/>
    <col min="9232" max="9233" width="8.875" style="5" customWidth="1"/>
    <col min="9234" max="9235" width="8" style="5" customWidth="1"/>
    <col min="9236" max="9237" width="7.5" style="5" customWidth="1"/>
    <col min="9238" max="9238" width="9" style="5" hidden="1" customWidth="1"/>
    <col min="9239" max="9239" width="7.25" style="5" customWidth="1"/>
    <col min="9240" max="9286" width="9" style="5"/>
    <col min="9287" max="9297" width="0.125" style="5" customWidth="1"/>
    <col min="9298" max="9472" width="9" style="5"/>
    <col min="9473" max="9473" width="5.5" style="5" customWidth="1"/>
    <col min="9474" max="9474" width="15.625" style="5" customWidth="1"/>
    <col min="9475" max="9476" width="8.875" style="5" customWidth="1"/>
    <col min="9477" max="9480" width="8.5" style="5" customWidth="1"/>
    <col min="9481" max="9481" width="8.125" style="5" customWidth="1"/>
    <col min="9482" max="9484" width="8.875" style="5" customWidth="1"/>
    <col min="9485" max="9487" width="8.375" style="5" customWidth="1"/>
    <col min="9488" max="9489" width="8.875" style="5" customWidth="1"/>
    <col min="9490" max="9491" width="8" style="5" customWidth="1"/>
    <col min="9492" max="9493" width="7.5" style="5" customWidth="1"/>
    <col min="9494" max="9494" width="9" style="5" hidden="1" customWidth="1"/>
    <col min="9495" max="9495" width="7.25" style="5" customWidth="1"/>
    <col min="9496" max="9542" width="9" style="5"/>
    <col min="9543" max="9553" width="0.125" style="5" customWidth="1"/>
    <col min="9554" max="9728" width="9" style="5"/>
    <col min="9729" max="9729" width="5.5" style="5" customWidth="1"/>
    <col min="9730" max="9730" width="15.625" style="5" customWidth="1"/>
    <col min="9731" max="9732" width="8.875" style="5" customWidth="1"/>
    <col min="9733" max="9736" width="8.5" style="5" customWidth="1"/>
    <col min="9737" max="9737" width="8.125" style="5" customWidth="1"/>
    <col min="9738" max="9740" width="8.875" style="5" customWidth="1"/>
    <col min="9741" max="9743" width="8.375" style="5" customWidth="1"/>
    <col min="9744" max="9745" width="8.875" style="5" customWidth="1"/>
    <col min="9746" max="9747" width="8" style="5" customWidth="1"/>
    <col min="9748" max="9749" width="7.5" style="5" customWidth="1"/>
    <col min="9750" max="9750" width="9" style="5" hidden="1" customWidth="1"/>
    <col min="9751" max="9751" width="7.25" style="5" customWidth="1"/>
    <col min="9752" max="9798" width="9" style="5"/>
    <col min="9799" max="9809" width="0.125" style="5" customWidth="1"/>
    <col min="9810" max="9984" width="9" style="5"/>
    <col min="9985" max="9985" width="5.5" style="5" customWidth="1"/>
    <col min="9986" max="9986" width="15.625" style="5" customWidth="1"/>
    <col min="9987" max="9988" width="8.875" style="5" customWidth="1"/>
    <col min="9989" max="9992" width="8.5" style="5" customWidth="1"/>
    <col min="9993" max="9993" width="8.125" style="5" customWidth="1"/>
    <col min="9994" max="9996" width="8.875" style="5" customWidth="1"/>
    <col min="9997" max="9999" width="8.375" style="5" customWidth="1"/>
    <col min="10000" max="10001" width="8.875" style="5" customWidth="1"/>
    <col min="10002" max="10003" width="8" style="5" customWidth="1"/>
    <col min="10004" max="10005" width="7.5" style="5" customWidth="1"/>
    <col min="10006" max="10006" width="9" style="5" hidden="1" customWidth="1"/>
    <col min="10007" max="10007" width="7.25" style="5" customWidth="1"/>
    <col min="10008" max="10054" width="9" style="5"/>
    <col min="10055" max="10065" width="0.125" style="5" customWidth="1"/>
    <col min="10066" max="10240" width="9" style="5"/>
    <col min="10241" max="10241" width="5.5" style="5" customWidth="1"/>
    <col min="10242" max="10242" width="15.625" style="5" customWidth="1"/>
    <col min="10243" max="10244" width="8.875" style="5" customWidth="1"/>
    <col min="10245" max="10248" width="8.5" style="5" customWidth="1"/>
    <col min="10249" max="10249" width="8.125" style="5" customWidth="1"/>
    <col min="10250" max="10252" width="8.875" style="5" customWidth="1"/>
    <col min="10253" max="10255" width="8.375" style="5" customWidth="1"/>
    <col min="10256" max="10257" width="8.875" style="5" customWidth="1"/>
    <col min="10258" max="10259" width="8" style="5" customWidth="1"/>
    <col min="10260" max="10261" width="7.5" style="5" customWidth="1"/>
    <col min="10262" max="10262" width="9" style="5" hidden="1" customWidth="1"/>
    <col min="10263" max="10263" width="7.25" style="5" customWidth="1"/>
    <col min="10264" max="10310" width="9" style="5"/>
    <col min="10311" max="10321" width="0.125" style="5" customWidth="1"/>
    <col min="10322" max="10496" width="9" style="5"/>
    <col min="10497" max="10497" width="5.5" style="5" customWidth="1"/>
    <col min="10498" max="10498" width="15.625" style="5" customWidth="1"/>
    <col min="10499" max="10500" width="8.875" style="5" customWidth="1"/>
    <col min="10501" max="10504" width="8.5" style="5" customWidth="1"/>
    <col min="10505" max="10505" width="8.125" style="5" customWidth="1"/>
    <col min="10506" max="10508" width="8.875" style="5" customWidth="1"/>
    <col min="10509" max="10511" width="8.375" style="5" customWidth="1"/>
    <col min="10512" max="10513" width="8.875" style="5" customWidth="1"/>
    <col min="10514" max="10515" width="8" style="5" customWidth="1"/>
    <col min="10516" max="10517" width="7.5" style="5" customWidth="1"/>
    <col min="10518" max="10518" width="9" style="5" hidden="1" customWidth="1"/>
    <col min="10519" max="10519" width="7.25" style="5" customWidth="1"/>
    <col min="10520" max="10566" width="9" style="5"/>
    <col min="10567" max="10577" width="0.125" style="5" customWidth="1"/>
    <col min="10578" max="10752" width="9" style="5"/>
    <col min="10753" max="10753" width="5.5" style="5" customWidth="1"/>
    <col min="10754" max="10754" width="15.625" style="5" customWidth="1"/>
    <col min="10755" max="10756" width="8.875" style="5" customWidth="1"/>
    <col min="10757" max="10760" width="8.5" style="5" customWidth="1"/>
    <col min="10761" max="10761" width="8.125" style="5" customWidth="1"/>
    <col min="10762" max="10764" width="8.875" style="5" customWidth="1"/>
    <col min="10765" max="10767" width="8.375" style="5" customWidth="1"/>
    <col min="10768" max="10769" width="8.875" style="5" customWidth="1"/>
    <col min="10770" max="10771" width="8" style="5" customWidth="1"/>
    <col min="10772" max="10773" width="7.5" style="5" customWidth="1"/>
    <col min="10774" max="10774" width="9" style="5" hidden="1" customWidth="1"/>
    <col min="10775" max="10775" width="7.25" style="5" customWidth="1"/>
    <col min="10776" max="10822" width="9" style="5"/>
    <col min="10823" max="10833" width="0.125" style="5" customWidth="1"/>
    <col min="10834" max="11008" width="9" style="5"/>
    <col min="11009" max="11009" width="5.5" style="5" customWidth="1"/>
    <col min="11010" max="11010" width="15.625" style="5" customWidth="1"/>
    <col min="11011" max="11012" width="8.875" style="5" customWidth="1"/>
    <col min="11013" max="11016" width="8.5" style="5" customWidth="1"/>
    <col min="11017" max="11017" width="8.125" style="5" customWidth="1"/>
    <col min="11018" max="11020" width="8.875" style="5" customWidth="1"/>
    <col min="11021" max="11023" width="8.375" style="5" customWidth="1"/>
    <col min="11024" max="11025" width="8.875" style="5" customWidth="1"/>
    <col min="11026" max="11027" width="8" style="5" customWidth="1"/>
    <col min="11028" max="11029" width="7.5" style="5" customWidth="1"/>
    <col min="11030" max="11030" width="9" style="5" hidden="1" customWidth="1"/>
    <col min="11031" max="11031" width="7.25" style="5" customWidth="1"/>
    <col min="11032" max="11078" width="9" style="5"/>
    <col min="11079" max="11089" width="0.125" style="5" customWidth="1"/>
    <col min="11090" max="11264" width="9" style="5"/>
    <col min="11265" max="11265" width="5.5" style="5" customWidth="1"/>
    <col min="11266" max="11266" width="15.625" style="5" customWidth="1"/>
    <col min="11267" max="11268" width="8.875" style="5" customWidth="1"/>
    <col min="11269" max="11272" width="8.5" style="5" customWidth="1"/>
    <col min="11273" max="11273" width="8.125" style="5" customWidth="1"/>
    <col min="11274" max="11276" width="8.875" style="5" customWidth="1"/>
    <col min="11277" max="11279" width="8.375" style="5" customWidth="1"/>
    <col min="11280" max="11281" width="8.875" style="5" customWidth="1"/>
    <col min="11282" max="11283" width="8" style="5" customWidth="1"/>
    <col min="11284" max="11285" width="7.5" style="5" customWidth="1"/>
    <col min="11286" max="11286" width="9" style="5" hidden="1" customWidth="1"/>
    <col min="11287" max="11287" width="7.25" style="5" customWidth="1"/>
    <col min="11288" max="11334" width="9" style="5"/>
    <col min="11335" max="11345" width="0.125" style="5" customWidth="1"/>
    <col min="11346" max="11520" width="9" style="5"/>
    <col min="11521" max="11521" width="5.5" style="5" customWidth="1"/>
    <col min="11522" max="11522" width="15.625" style="5" customWidth="1"/>
    <col min="11523" max="11524" width="8.875" style="5" customWidth="1"/>
    <col min="11525" max="11528" width="8.5" style="5" customWidth="1"/>
    <col min="11529" max="11529" width="8.125" style="5" customWidth="1"/>
    <col min="11530" max="11532" width="8.875" style="5" customWidth="1"/>
    <col min="11533" max="11535" width="8.375" style="5" customWidth="1"/>
    <col min="11536" max="11537" width="8.875" style="5" customWidth="1"/>
    <col min="11538" max="11539" width="8" style="5" customWidth="1"/>
    <col min="11540" max="11541" width="7.5" style="5" customWidth="1"/>
    <col min="11542" max="11542" width="9" style="5" hidden="1" customWidth="1"/>
    <col min="11543" max="11543" width="7.25" style="5" customWidth="1"/>
    <col min="11544" max="11590" width="9" style="5"/>
    <col min="11591" max="11601" width="0.125" style="5" customWidth="1"/>
    <col min="11602" max="11776" width="9" style="5"/>
    <col min="11777" max="11777" width="5.5" style="5" customWidth="1"/>
    <col min="11778" max="11778" width="15.625" style="5" customWidth="1"/>
    <col min="11779" max="11780" width="8.875" style="5" customWidth="1"/>
    <col min="11781" max="11784" width="8.5" style="5" customWidth="1"/>
    <col min="11785" max="11785" width="8.125" style="5" customWidth="1"/>
    <col min="11786" max="11788" width="8.875" style="5" customWidth="1"/>
    <col min="11789" max="11791" width="8.375" style="5" customWidth="1"/>
    <col min="11792" max="11793" width="8.875" style="5" customWidth="1"/>
    <col min="11794" max="11795" width="8" style="5" customWidth="1"/>
    <col min="11796" max="11797" width="7.5" style="5" customWidth="1"/>
    <col min="11798" max="11798" width="9" style="5" hidden="1" customWidth="1"/>
    <col min="11799" max="11799" width="7.25" style="5" customWidth="1"/>
    <col min="11800" max="11846" width="9" style="5"/>
    <col min="11847" max="11857" width="0.125" style="5" customWidth="1"/>
    <col min="11858" max="12032" width="9" style="5"/>
    <col min="12033" max="12033" width="5.5" style="5" customWidth="1"/>
    <col min="12034" max="12034" width="15.625" style="5" customWidth="1"/>
    <col min="12035" max="12036" width="8.875" style="5" customWidth="1"/>
    <col min="12037" max="12040" width="8.5" style="5" customWidth="1"/>
    <col min="12041" max="12041" width="8.125" style="5" customWidth="1"/>
    <col min="12042" max="12044" width="8.875" style="5" customWidth="1"/>
    <col min="12045" max="12047" width="8.375" style="5" customWidth="1"/>
    <col min="12048" max="12049" width="8.875" style="5" customWidth="1"/>
    <col min="12050" max="12051" width="8" style="5" customWidth="1"/>
    <col min="12052" max="12053" width="7.5" style="5" customWidth="1"/>
    <col min="12054" max="12054" width="9" style="5" hidden="1" customWidth="1"/>
    <col min="12055" max="12055" width="7.25" style="5" customWidth="1"/>
    <col min="12056" max="12102" width="9" style="5"/>
    <col min="12103" max="12113" width="0.125" style="5" customWidth="1"/>
    <col min="12114" max="12288" width="9" style="5"/>
    <col min="12289" max="12289" width="5.5" style="5" customWidth="1"/>
    <col min="12290" max="12290" width="15.625" style="5" customWidth="1"/>
    <col min="12291" max="12292" width="8.875" style="5" customWidth="1"/>
    <col min="12293" max="12296" width="8.5" style="5" customWidth="1"/>
    <col min="12297" max="12297" width="8.125" style="5" customWidth="1"/>
    <col min="12298" max="12300" width="8.875" style="5" customWidth="1"/>
    <col min="12301" max="12303" width="8.375" style="5" customWidth="1"/>
    <col min="12304" max="12305" width="8.875" style="5" customWidth="1"/>
    <col min="12306" max="12307" width="8" style="5" customWidth="1"/>
    <col min="12308" max="12309" width="7.5" style="5" customWidth="1"/>
    <col min="12310" max="12310" width="9" style="5" hidden="1" customWidth="1"/>
    <col min="12311" max="12311" width="7.25" style="5" customWidth="1"/>
    <col min="12312" max="12358" width="9" style="5"/>
    <col min="12359" max="12369" width="0.125" style="5" customWidth="1"/>
    <col min="12370" max="12544" width="9" style="5"/>
    <col min="12545" max="12545" width="5.5" style="5" customWidth="1"/>
    <col min="12546" max="12546" width="15.625" style="5" customWidth="1"/>
    <col min="12547" max="12548" width="8.875" style="5" customWidth="1"/>
    <col min="12549" max="12552" width="8.5" style="5" customWidth="1"/>
    <col min="12553" max="12553" width="8.125" style="5" customWidth="1"/>
    <col min="12554" max="12556" width="8.875" style="5" customWidth="1"/>
    <col min="12557" max="12559" width="8.375" style="5" customWidth="1"/>
    <col min="12560" max="12561" width="8.875" style="5" customWidth="1"/>
    <col min="12562" max="12563" width="8" style="5" customWidth="1"/>
    <col min="12564" max="12565" width="7.5" style="5" customWidth="1"/>
    <col min="12566" max="12566" width="9" style="5" hidden="1" customWidth="1"/>
    <col min="12567" max="12567" width="7.25" style="5" customWidth="1"/>
    <col min="12568" max="12614" width="9" style="5"/>
    <col min="12615" max="12625" width="0.125" style="5" customWidth="1"/>
    <col min="12626" max="12800" width="9" style="5"/>
    <col min="12801" max="12801" width="5.5" style="5" customWidth="1"/>
    <col min="12802" max="12802" width="15.625" style="5" customWidth="1"/>
    <col min="12803" max="12804" width="8.875" style="5" customWidth="1"/>
    <col min="12805" max="12808" width="8.5" style="5" customWidth="1"/>
    <col min="12809" max="12809" width="8.125" style="5" customWidth="1"/>
    <col min="12810" max="12812" width="8.875" style="5" customWidth="1"/>
    <col min="12813" max="12815" width="8.375" style="5" customWidth="1"/>
    <col min="12816" max="12817" width="8.875" style="5" customWidth="1"/>
    <col min="12818" max="12819" width="8" style="5" customWidth="1"/>
    <col min="12820" max="12821" width="7.5" style="5" customWidth="1"/>
    <col min="12822" max="12822" width="9" style="5" hidden="1" customWidth="1"/>
    <col min="12823" max="12823" width="7.25" style="5" customWidth="1"/>
    <col min="12824" max="12870" width="9" style="5"/>
    <col min="12871" max="12881" width="0.125" style="5" customWidth="1"/>
    <col min="12882" max="13056" width="9" style="5"/>
    <col min="13057" max="13057" width="5.5" style="5" customWidth="1"/>
    <col min="13058" max="13058" width="15.625" style="5" customWidth="1"/>
    <col min="13059" max="13060" width="8.875" style="5" customWidth="1"/>
    <col min="13061" max="13064" width="8.5" style="5" customWidth="1"/>
    <col min="13065" max="13065" width="8.125" style="5" customWidth="1"/>
    <col min="13066" max="13068" width="8.875" style="5" customWidth="1"/>
    <col min="13069" max="13071" width="8.375" style="5" customWidth="1"/>
    <col min="13072" max="13073" width="8.875" style="5" customWidth="1"/>
    <col min="13074" max="13075" width="8" style="5" customWidth="1"/>
    <col min="13076" max="13077" width="7.5" style="5" customWidth="1"/>
    <col min="13078" max="13078" width="9" style="5" hidden="1" customWidth="1"/>
    <col min="13079" max="13079" width="7.25" style="5" customWidth="1"/>
    <col min="13080" max="13126" width="9" style="5"/>
    <col min="13127" max="13137" width="0.125" style="5" customWidth="1"/>
    <col min="13138" max="13312" width="9" style="5"/>
    <col min="13313" max="13313" width="5.5" style="5" customWidth="1"/>
    <col min="13314" max="13314" width="15.625" style="5" customWidth="1"/>
    <col min="13315" max="13316" width="8.875" style="5" customWidth="1"/>
    <col min="13317" max="13320" width="8.5" style="5" customWidth="1"/>
    <col min="13321" max="13321" width="8.125" style="5" customWidth="1"/>
    <col min="13322" max="13324" width="8.875" style="5" customWidth="1"/>
    <col min="13325" max="13327" width="8.375" style="5" customWidth="1"/>
    <col min="13328" max="13329" width="8.875" style="5" customWidth="1"/>
    <col min="13330" max="13331" width="8" style="5" customWidth="1"/>
    <col min="13332" max="13333" width="7.5" style="5" customWidth="1"/>
    <col min="13334" max="13334" width="9" style="5" hidden="1" customWidth="1"/>
    <col min="13335" max="13335" width="7.25" style="5" customWidth="1"/>
    <col min="13336" max="13382" width="9" style="5"/>
    <col min="13383" max="13393" width="0.125" style="5" customWidth="1"/>
    <col min="13394" max="13568" width="9" style="5"/>
    <col min="13569" max="13569" width="5.5" style="5" customWidth="1"/>
    <col min="13570" max="13570" width="15.625" style="5" customWidth="1"/>
    <col min="13571" max="13572" width="8.875" style="5" customWidth="1"/>
    <col min="13573" max="13576" width="8.5" style="5" customWidth="1"/>
    <col min="13577" max="13577" width="8.125" style="5" customWidth="1"/>
    <col min="13578" max="13580" width="8.875" style="5" customWidth="1"/>
    <col min="13581" max="13583" width="8.375" style="5" customWidth="1"/>
    <col min="13584" max="13585" width="8.875" style="5" customWidth="1"/>
    <col min="13586" max="13587" width="8" style="5" customWidth="1"/>
    <col min="13588" max="13589" width="7.5" style="5" customWidth="1"/>
    <col min="13590" max="13590" width="9" style="5" hidden="1" customWidth="1"/>
    <col min="13591" max="13591" width="7.25" style="5" customWidth="1"/>
    <col min="13592" max="13638" width="9" style="5"/>
    <col min="13639" max="13649" width="0.125" style="5" customWidth="1"/>
    <col min="13650" max="13824" width="9" style="5"/>
    <col min="13825" max="13825" width="5.5" style="5" customWidth="1"/>
    <col min="13826" max="13826" width="15.625" style="5" customWidth="1"/>
    <col min="13827" max="13828" width="8.875" style="5" customWidth="1"/>
    <col min="13829" max="13832" width="8.5" style="5" customWidth="1"/>
    <col min="13833" max="13833" width="8.125" style="5" customWidth="1"/>
    <col min="13834" max="13836" width="8.875" style="5" customWidth="1"/>
    <col min="13837" max="13839" width="8.375" style="5" customWidth="1"/>
    <col min="13840" max="13841" width="8.875" style="5" customWidth="1"/>
    <col min="13842" max="13843" width="8" style="5" customWidth="1"/>
    <col min="13844" max="13845" width="7.5" style="5" customWidth="1"/>
    <col min="13846" max="13846" width="9" style="5" hidden="1" customWidth="1"/>
    <col min="13847" max="13847" width="7.25" style="5" customWidth="1"/>
    <col min="13848" max="13894" width="9" style="5"/>
    <col min="13895" max="13905" width="0.125" style="5" customWidth="1"/>
    <col min="13906" max="14080" width="9" style="5"/>
    <col min="14081" max="14081" width="5.5" style="5" customWidth="1"/>
    <col min="14082" max="14082" width="15.625" style="5" customWidth="1"/>
    <col min="14083" max="14084" width="8.875" style="5" customWidth="1"/>
    <col min="14085" max="14088" width="8.5" style="5" customWidth="1"/>
    <col min="14089" max="14089" width="8.125" style="5" customWidth="1"/>
    <col min="14090" max="14092" width="8.875" style="5" customWidth="1"/>
    <col min="14093" max="14095" width="8.375" style="5" customWidth="1"/>
    <col min="14096" max="14097" width="8.875" style="5" customWidth="1"/>
    <col min="14098" max="14099" width="8" style="5" customWidth="1"/>
    <col min="14100" max="14101" width="7.5" style="5" customWidth="1"/>
    <col min="14102" max="14102" width="9" style="5" hidden="1" customWidth="1"/>
    <col min="14103" max="14103" width="7.25" style="5" customWidth="1"/>
    <col min="14104" max="14150" width="9" style="5"/>
    <col min="14151" max="14161" width="0.125" style="5" customWidth="1"/>
    <col min="14162" max="14336" width="9" style="5"/>
    <col min="14337" max="14337" width="5.5" style="5" customWidth="1"/>
    <col min="14338" max="14338" width="15.625" style="5" customWidth="1"/>
    <col min="14339" max="14340" width="8.875" style="5" customWidth="1"/>
    <col min="14341" max="14344" width="8.5" style="5" customWidth="1"/>
    <col min="14345" max="14345" width="8.125" style="5" customWidth="1"/>
    <col min="14346" max="14348" width="8.875" style="5" customWidth="1"/>
    <col min="14349" max="14351" width="8.375" style="5" customWidth="1"/>
    <col min="14352" max="14353" width="8.875" style="5" customWidth="1"/>
    <col min="14354" max="14355" width="8" style="5" customWidth="1"/>
    <col min="14356" max="14357" width="7.5" style="5" customWidth="1"/>
    <col min="14358" max="14358" width="9" style="5" hidden="1" customWidth="1"/>
    <col min="14359" max="14359" width="7.25" style="5" customWidth="1"/>
    <col min="14360" max="14406" width="9" style="5"/>
    <col min="14407" max="14417" width="0.125" style="5" customWidth="1"/>
    <col min="14418" max="14592" width="9" style="5"/>
    <col min="14593" max="14593" width="5.5" style="5" customWidth="1"/>
    <col min="14594" max="14594" width="15.625" style="5" customWidth="1"/>
    <col min="14595" max="14596" width="8.875" style="5" customWidth="1"/>
    <col min="14597" max="14600" width="8.5" style="5" customWidth="1"/>
    <col min="14601" max="14601" width="8.125" style="5" customWidth="1"/>
    <col min="14602" max="14604" width="8.875" style="5" customWidth="1"/>
    <col min="14605" max="14607" width="8.375" style="5" customWidth="1"/>
    <col min="14608" max="14609" width="8.875" style="5" customWidth="1"/>
    <col min="14610" max="14611" width="8" style="5" customWidth="1"/>
    <col min="14612" max="14613" width="7.5" style="5" customWidth="1"/>
    <col min="14614" max="14614" width="9" style="5" hidden="1" customWidth="1"/>
    <col min="14615" max="14615" width="7.25" style="5" customWidth="1"/>
    <col min="14616" max="14662" width="9" style="5"/>
    <col min="14663" max="14673" width="0.125" style="5" customWidth="1"/>
    <col min="14674" max="14848" width="9" style="5"/>
    <col min="14849" max="14849" width="5.5" style="5" customWidth="1"/>
    <col min="14850" max="14850" width="15.625" style="5" customWidth="1"/>
    <col min="14851" max="14852" width="8.875" style="5" customWidth="1"/>
    <col min="14853" max="14856" width="8.5" style="5" customWidth="1"/>
    <col min="14857" max="14857" width="8.125" style="5" customWidth="1"/>
    <col min="14858" max="14860" width="8.875" style="5" customWidth="1"/>
    <col min="14861" max="14863" width="8.375" style="5" customWidth="1"/>
    <col min="14864" max="14865" width="8.875" style="5" customWidth="1"/>
    <col min="14866" max="14867" width="8" style="5" customWidth="1"/>
    <col min="14868" max="14869" width="7.5" style="5" customWidth="1"/>
    <col min="14870" max="14870" width="9" style="5" hidden="1" customWidth="1"/>
    <col min="14871" max="14871" width="7.25" style="5" customWidth="1"/>
    <col min="14872" max="14918" width="9" style="5"/>
    <col min="14919" max="14929" width="0.125" style="5" customWidth="1"/>
    <col min="14930" max="15104" width="9" style="5"/>
    <col min="15105" max="15105" width="5.5" style="5" customWidth="1"/>
    <col min="15106" max="15106" width="15.625" style="5" customWidth="1"/>
    <col min="15107" max="15108" width="8.875" style="5" customWidth="1"/>
    <col min="15109" max="15112" width="8.5" style="5" customWidth="1"/>
    <col min="15113" max="15113" width="8.125" style="5" customWidth="1"/>
    <col min="15114" max="15116" width="8.875" style="5" customWidth="1"/>
    <col min="15117" max="15119" width="8.375" style="5" customWidth="1"/>
    <col min="15120" max="15121" width="8.875" style="5" customWidth="1"/>
    <col min="15122" max="15123" width="8" style="5" customWidth="1"/>
    <col min="15124" max="15125" width="7.5" style="5" customWidth="1"/>
    <col min="15126" max="15126" width="9" style="5" hidden="1" customWidth="1"/>
    <col min="15127" max="15127" width="7.25" style="5" customWidth="1"/>
    <col min="15128" max="15174" width="9" style="5"/>
    <col min="15175" max="15185" width="0.125" style="5" customWidth="1"/>
    <col min="15186" max="15360" width="9" style="5"/>
    <col min="15361" max="15361" width="5.5" style="5" customWidth="1"/>
    <col min="15362" max="15362" width="15.625" style="5" customWidth="1"/>
    <col min="15363" max="15364" width="8.875" style="5" customWidth="1"/>
    <col min="15365" max="15368" width="8.5" style="5" customWidth="1"/>
    <col min="15369" max="15369" width="8.125" style="5" customWidth="1"/>
    <col min="15370" max="15372" width="8.875" style="5" customWidth="1"/>
    <col min="15373" max="15375" width="8.375" style="5" customWidth="1"/>
    <col min="15376" max="15377" width="8.875" style="5" customWidth="1"/>
    <col min="15378" max="15379" width="8" style="5" customWidth="1"/>
    <col min="15380" max="15381" width="7.5" style="5" customWidth="1"/>
    <col min="15382" max="15382" width="9" style="5" hidden="1" customWidth="1"/>
    <col min="15383" max="15383" width="7.25" style="5" customWidth="1"/>
    <col min="15384" max="15430" width="9" style="5"/>
    <col min="15431" max="15441" width="0.125" style="5" customWidth="1"/>
    <col min="15442" max="15616" width="9" style="5"/>
    <col min="15617" max="15617" width="5.5" style="5" customWidth="1"/>
    <col min="15618" max="15618" width="15.625" style="5" customWidth="1"/>
    <col min="15619" max="15620" width="8.875" style="5" customWidth="1"/>
    <col min="15621" max="15624" width="8.5" style="5" customWidth="1"/>
    <col min="15625" max="15625" width="8.125" style="5" customWidth="1"/>
    <col min="15626" max="15628" width="8.875" style="5" customWidth="1"/>
    <col min="15629" max="15631" width="8.375" style="5" customWidth="1"/>
    <col min="15632" max="15633" width="8.875" style="5" customWidth="1"/>
    <col min="15634" max="15635" width="8" style="5" customWidth="1"/>
    <col min="15636" max="15637" width="7.5" style="5" customWidth="1"/>
    <col min="15638" max="15638" width="9" style="5" hidden="1" customWidth="1"/>
    <col min="15639" max="15639" width="7.25" style="5" customWidth="1"/>
    <col min="15640" max="15686" width="9" style="5"/>
    <col min="15687" max="15697" width="0.125" style="5" customWidth="1"/>
    <col min="15698" max="15872" width="9" style="5"/>
    <col min="15873" max="15873" width="5.5" style="5" customWidth="1"/>
    <col min="15874" max="15874" width="15.625" style="5" customWidth="1"/>
    <col min="15875" max="15876" width="8.875" style="5" customWidth="1"/>
    <col min="15877" max="15880" width="8.5" style="5" customWidth="1"/>
    <col min="15881" max="15881" width="8.125" style="5" customWidth="1"/>
    <col min="15882" max="15884" width="8.875" style="5" customWidth="1"/>
    <col min="15885" max="15887" width="8.375" style="5" customWidth="1"/>
    <col min="15888" max="15889" width="8.875" style="5" customWidth="1"/>
    <col min="15890" max="15891" width="8" style="5" customWidth="1"/>
    <col min="15892" max="15893" width="7.5" style="5" customWidth="1"/>
    <col min="15894" max="15894" width="9" style="5" hidden="1" customWidth="1"/>
    <col min="15895" max="15895" width="7.25" style="5" customWidth="1"/>
    <col min="15896" max="15942" width="9" style="5"/>
    <col min="15943" max="15953" width="0.125" style="5" customWidth="1"/>
    <col min="15954" max="16128" width="9" style="5"/>
    <col min="16129" max="16129" width="5.5" style="5" customWidth="1"/>
    <col min="16130" max="16130" width="15.625" style="5" customWidth="1"/>
    <col min="16131" max="16132" width="8.875" style="5" customWidth="1"/>
    <col min="16133" max="16136" width="8.5" style="5" customWidth="1"/>
    <col min="16137" max="16137" width="8.125" style="5" customWidth="1"/>
    <col min="16138" max="16140" width="8.875" style="5" customWidth="1"/>
    <col min="16141" max="16143" width="8.375" style="5" customWidth="1"/>
    <col min="16144" max="16145" width="8.875" style="5" customWidth="1"/>
    <col min="16146" max="16147" width="8" style="5" customWidth="1"/>
    <col min="16148" max="16149" width="7.5" style="5" customWidth="1"/>
    <col min="16150" max="16150" width="9" style="5" hidden="1" customWidth="1"/>
    <col min="16151" max="16151" width="7.25" style="5" customWidth="1"/>
    <col min="16152" max="16198" width="9" style="5"/>
    <col min="16199" max="16209" width="0.125" style="5" customWidth="1"/>
    <col min="16210" max="16384" width="9" style="5"/>
  </cols>
  <sheetData>
    <row r="1" spans="1:26" ht="10.5" customHeight="1">
      <c r="B1" s="6"/>
      <c r="C1" s="6"/>
      <c r="D1" s="6"/>
      <c r="E1" s="6"/>
      <c r="F1" s="6"/>
      <c r="G1" s="6"/>
      <c r="H1" s="6"/>
      <c r="Q1" s="5"/>
      <c r="R1" s="5"/>
      <c r="S1" s="5"/>
      <c r="T1" s="5"/>
      <c r="U1" s="5"/>
      <c r="V1" s="5"/>
      <c r="W1" s="5"/>
    </row>
    <row r="2" spans="1:26" ht="16.5" customHeight="1">
      <c r="B2" s="6"/>
      <c r="C2" s="6"/>
      <c r="D2" s="6"/>
      <c r="E2" s="6"/>
      <c r="F2" s="6"/>
      <c r="G2" s="6"/>
      <c r="H2" s="6"/>
      <c r="K2" s="73"/>
      <c r="L2" s="73"/>
      <c r="M2" s="73"/>
      <c r="N2" s="73"/>
      <c r="O2" s="73"/>
      <c r="P2" s="278" t="s">
        <v>65</v>
      </c>
      <c r="Q2" s="278"/>
      <c r="R2" s="278"/>
      <c r="S2" s="278"/>
      <c r="T2" s="278"/>
      <c r="U2" s="278"/>
      <c r="V2" s="5"/>
      <c r="W2" s="5"/>
    </row>
    <row r="3" spans="1:26">
      <c r="A3" s="5"/>
      <c r="B3" s="5"/>
      <c r="C3" s="5"/>
      <c r="D3" s="5"/>
      <c r="E3" s="5"/>
      <c r="F3" s="5"/>
      <c r="G3" s="5"/>
      <c r="H3" s="7"/>
      <c r="I3" s="5"/>
      <c r="J3" s="5"/>
      <c r="K3" s="5"/>
      <c r="L3" s="5"/>
      <c r="M3" s="5"/>
      <c r="N3" s="5"/>
      <c r="O3" s="5"/>
      <c r="P3" s="279" t="s">
        <v>0</v>
      </c>
      <c r="Q3" s="279"/>
      <c r="R3" s="279"/>
      <c r="S3" s="279"/>
      <c r="T3" s="279"/>
      <c r="U3" s="279"/>
      <c r="V3" s="5"/>
      <c r="W3" s="5"/>
    </row>
    <row r="4" spans="1:26" ht="29.25" customHeight="1">
      <c r="A4" s="298" t="s">
        <v>1</v>
      </c>
      <c r="B4" s="299"/>
      <c r="C4" s="280" t="s">
        <v>209</v>
      </c>
      <c r="D4" s="281"/>
      <c r="E4" s="281"/>
      <c r="F4" s="281"/>
      <c r="G4" s="281"/>
      <c r="H4" s="281"/>
      <c r="I4" s="281"/>
      <c r="J4" s="281"/>
      <c r="K4" s="281"/>
      <c r="L4" s="281"/>
      <c r="M4" s="281"/>
      <c r="N4" s="281"/>
      <c r="O4" s="281"/>
      <c r="P4" s="281"/>
      <c r="Q4" s="281"/>
      <c r="R4" s="281"/>
      <c r="S4" s="281"/>
      <c r="T4" s="281"/>
      <c r="U4" s="282"/>
    </row>
    <row r="5" spans="1:26" ht="29.25" customHeight="1">
      <c r="A5" s="300"/>
      <c r="B5" s="301"/>
      <c r="C5" s="283" t="s">
        <v>2</v>
      </c>
      <c r="D5" s="284"/>
      <c r="E5" s="284"/>
      <c r="F5" s="284"/>
      <c r="G5" s="284"/>
      <c r="H5" s="285"/>
      <c r="I5" s="283" t="s">
        <v>3</v>
      </c>
      <c r="J5" s="284"/>
      <c r="K5" s="284"/>
      <c r="L5" s="284"/>
      <c r="M5" s="284"/>
      <c r="N5" s="284"/>
      <c r="O5" s="285"/>
      <c r="P5" s="283" t="s">
        <v>4</v>
      </c>
      <c r="Q5" s="284"/>
      <c r="R5" s="284"/>
      <c r="S5" s="284"/>
      <c r="T5" s="284"/>
      <c r="U5" s="285"/>
      <c r="Z5" s="1"/>
    </row>
    <row r="6" spans="1:26" ht="29.25" customHeight="1" thickBot="1">
      <c r="A6" s="302"/>
      <c r="B6" s="303"/>
      <c r="C6" s="8">
        <v>2024</v>
      </c>
      <c r="D6" s="9">
        <v>2023</v>
      </c>
      <c r="E6" s="10" t="s">
        <v>66</v>
      </c>
      <c r="F6" s="10" t="s">
        <v>67</v>
      </c>
      <c r="G6" s="11" t="s">
        <v>139</v>
      </c>
      <c r="H6" s="12" t="s">
        <v>137</v>
      </c>
      <c r="I6" s="8">
        <v>2024</v>
      </c>
      <c r="J6" s="9">
        <v>2023</v>
      </c>
      <c r="K6" s="10" t="s">
        <v>66</v>
      </c>
      <c r="L6" s="10" t="s">
        <v>67</v>
      </c>
      <c r="M6" s="11" t="s">
        <v>139</v>
      </c>
      <c r="N6" s="12" t="s">
        <v>137</v>
      </c>
      <c r="O6" s="74" t="s">
        <v>68</v>
      </c>
      <c r="P6" s="8">
        <v>2024</v>
      </c>
      <c r="Q6" s="9">
        <v>2023</v>
      </c>
      <c r="R6" s="79" t="s">
        <v>66</v>
      </c>
      <c r="S6" s="79" t="s">
        <v>67</v>
      </c>
      <c r="T6" s="11" t="s">
        <v>139</v>
      </c>
      <c r="U6" s="12" t="s">
        <v>137</v>
      </c>
    </row>
    <row r="7" spans="1:26" ht="24.75" customHeight="1">
      <c r="A7" s="315" t="s">
        <v>5</v>
      </c>
      <c r="B7" s="13" t="s">
        <v>6</v>
      </c>
      <c r="C7" s="14">
        <f>SUM('1月:12月'!C7)</f>
        <v>370102</v>
      </c>
      <c r="D7" s="15">
        <f>SUM('1月:12月'!D7)</f>
        <v>286397</v>
      </c>
      <c r="E7" s="32">
        <f>((C7/D7)*$V$56)-100%</f>
        <v>-1</v>
      </c>
      <c r="F7" s="17">
        <f>(C7-D7)/D7</f>
        <v>0.29226912293075696</v>
      </c>
      <c r="G7" s="17">
        <f>C7/$C$53</f>
        <v>0.17311117597093281</v>
      </c>
      <c r="H7" s="17">
        <f>D7/$D$53</f>
        <v>0.1890177179567393</v>
      </c>
      <c r="I7" s="14">
        <f>SUM('1月:12月'!I7)</f>
        <v>1111745</v>
      </c>
      <c r="J7" s="15">
        <f>SUM('1月:12月'!J7)</f>
        <v>816807</v>
      </c>
      <c r="K7" s="16">
        <f>((I7/J7)*$V$56)-100%</f>
        <v>-1</v>
      </c>
      <c r="L7" s="17">
        <f>(I7-J7)/J7</f>
        <v>0.36108652349943132</v>
      </c>
      <c r="M7" s="17">
        <f>I7/$I$53</f>
        <v>0.19241386639122557</v>
      </c>
      <c r="N7" s="17">
        <f>J7/$J$53</f>
        <v>0.20403357532553792</v>
      </c>
      <c r="O7" s="191">
        <f>(M7-N7)*100</f>
        <v>-1.1619708934312356</v>
      </c>
      <c r="P7" s="14">
        <f>SUM('1月:12月'!O7)</f>
        <v>486880</v>
      </c>
      <c r="Q7" s="15">
        <f>SUM('1月:12月'!P7)</f>
        <v>380428</v>
      </c>
      <c r="R7" s="16">
        <f>((P7/Q7)*$V$56)-100%</f>
        <v>-1</v>
      </c>
      <c r="S7" s="17">
        <f>(P7-Q7)/Q7</f>
        <v>0.2798216745349974</v>
      </c>
      <c r="T7" s="17">
        <f>P7/$P$53</f>
        <v>0.17576159265532562</v>
      </c>
      <c r="U7" s="80">
        <f>Q7/$Q$53</f>
        <v>0.19222049362268034</v>
      </c>
    </row>
    <row r="8" spans="1:26" ht="24.75" customHeight="1" thickBot="1">
      <c r="A8" s="316"/>
      <c r="B8" s="18" t="s">
        <v>7</v>
      </c>
      <c r="C8" s="14">
        <f>SUM('1月:12月'!C8)</f>
        <v>48803</v>
      </c>
      <c r="D8" s="19">
        <f>SUM('1月:12月'!D8)</f>
        <v>36394</v>
      </c>
      <c r="E8" s="20">
        <f t="shared" ref="E8:E55" si="0">((C8/D8)*$V$56)-100%</f>
        <v>-1</v>
      </c>
      <c r="F8" s="21">
        <f t="shared" ref="F8:F55" si="1">(C8-D8)/D8</f>
        <v>0.34096279606528551</v>
      </c>
      <c r="G8" s="21">
        <f t="shared" ref="G8:G52" si="2">C8/$C$53</f>
        <v>2.2827071242277626E-2</v>
      </c>
      <c r="H8" s="21">
        <f t="shared" ref="H8:H52" si="3">D8/$D$53</f>
        <v>2.401949331633212E-2</v>
      </c>
      <c r="I8" s="14">
        <f>SUM('1月:12月'!I8)</f>
        <v>150187</v>
      </c>
      <c r="J8" s="19">
        <f>SUM('1月:12月'!J8)</f>
        <v>111265</v>
      </c>
      <c r="K8" s="20">
        <f t="shared" ref="K8:K55" si="4">((I8/J8)*$V$56)-100%</f>
        <v>-1</v>
      </c>
      <c r="L8" s="21">
        <f t="shared" ref="L8:L55" si="5">(I8-J8)/J8</f>
        <v>0.34981350829101693</v>
      </c>
      <c r="M8" s="21">
        <f t="shared" ref="M8:M52" si="6">I8/$I$53</f>
        <v>2.5993425967014913E-2</v>
      </c>
      <c r="N8" s="21">
        <f t="shared" ref="N8:N52" si="7">J8/$J$53</f>
        <v>2.7793341338401823E-2</v>
      </c>
      <c r="O8" s="192">
        <f t="shared" ref="O8:O52" si="8">(M8-N8)*100</f>
        <v>-0.17999153713869098</v>
      </c>
      <c r="P8" s="14">
        <f>SUM('1月:12月'!O8)</f>
        <v>68937</v>
      </c>
      <c r="Q8" s="19">
        <f>SUM('1月:12月'!P8)</f>
        <v>52729</v>
      </c>
      <c r="R8" s="20">
        <f t="shared" ref="R8:R55" si="9">((P8/Q8)*$V$56)-100%</f>
        <v>-1</v>
      </c>
      <c r="S8" s="21">
        <f t="shared" ref="S8:S55" si="10">(P8-Q8)/Q8</f>
        <v>0.30738303400405848</v>
      </c>
      <c r="T8" s="21">
        <f t="shared" ref="T8:T52" si="11">P8/$P$53</f>
        <v>2.4885961454321769E-2</v>
      </c>
      <c r="U8" s="81">
        <f t="shared" ref="U8:U52" si="12">Q8/$Q$53</f>
        <v>2.6642608872717865E-2</v>
      </c>
    </row>
    <row r="9" spans="1:26" ht="24.75" customHeight="1" thickTop="1" thickBot="1">
      <c r="A9" s="317"/>
      <c r="B9" s="22" t="s">
        <v>8</v>
      </c>
      <c r="C9" s="23">
        <f>SUM('1月:12月'!C9)</f>
        <v>418905</v>
      </c>
      <c r="D9" s="24">
        <f>SUM('1月:12月'!D9)</f>
        <v>322791</v>
      </c>
      <c r="E9" s="25">
        <f t="shared" si="0"/>
        <v>-1</v>
      </c>
      <c r="F9" s="26">
        <f t="shared" si="1"/>
        <v>0.29775923120533099</v>
      </c>
      <c r="G9" s="26">
        <f t="shared" si="2"/>
        <v>0.19593824721321046</v>
      </c>
      <c r="H9" s="26">
        <f t="shared" si="3"/>
        <v>0.21303721127307143</v>
      </c>
      <c r="I9" s="23">
        <f>SUM('1月:12月'!I9)</f>
        <v>1261932</v>
      </c>
      <c r="J9" s="24">
        <f>SUM('1月:12月'!J9)</f>
        <v>928072</v>
      </c>
      <c r="K9" s="25">
        <f t="shared" si="4"/>
        <v>-1</v>
      </c>
      <c r="L9" s="26">
        <f t="shared" si="5"/>
        <v>0.35973502055874973</v>
      </c>
      <c r="M9" s="26">
        <f t="shared" si="6"/>
        <v>0.2184072923582405</v>
      </c>
      <c r="N9" s="26">
        <f t="shared" si="7"/>
        <v>0.23182691666393976</v>
      </c>
      <c r="O9" s="193">
        <f t="shared" si="8"/>
        <v>-1.3419624305699263</v>
      </c>
      <c r="P9" s="23">
        <f>SUM('1月:12月'!O9)</f>
        <v>555817</v>
      </c>
      <c r="Q9" s="24">
        <f>SUM('1月:12月'!P9)</f>
        <v>433157</v>
      </c>
      <c r="R9" s="25">
        <f t="shared" si="9"/>
        <v>-1</v>
      </c>
      <c r="S9" s="26">
        <f t="shared" si="10"/>
        <v>0.283176769623947</v>
      </c>
      <c r="T9" s="26">
        <f t="shared" si="11"/>
        <v>0.20064755410964738</v>
      </c>
      <c r="U9" s="82">
        <f t="shared" si="12"/>
        <v>0.21886310249539823</v>
      </c>
    </row>
    <row r="10" spans="1:26" ht="24.75" customHeight="1" thickTop="1">
      <c r="A10" s="318" t="s">
        <v>9</v>
      </c>
      <c r="B10" s="27" t="s">
        <v>10</v>
      </c>
      <c r="C10" s="14">
        <f>SUM('1月:12月'!C10)</f>
        <v>19802</v>
      </c>
      <c r="D10" s="19">
        <f>SUM('1月:12月'!D10)</f>
        <v>12958</v>
      </c>
      <c r="E10" s="16">
        <f t="shared" si="0"/>
        <v>-1</v>
      </c>
      <c r="F10" s="17">
        <f t="shared" si="1"/>
        <v>0.52816792714925143</v>
      </c>
      <c r="G10" s="17">
        <f t="shared" si="2"/>
        <v>9.2621696358744666E-3</v>
      </c>
      <c r="H10" s="28">
        <f t="shared" si="3"/>
        <v>8.552085354537331E-3</v>
      </c>
      <c r="I10" s="14">
        <f>SUM('1月:12月'!I10)</f>
        <v>59138</v>
      </c>
      <c r="J10" s="19">
        <f>SUM('1月:12月'!J10)</f>
        <v>39306</v>
      </c>
      <c r="K10" s="16">
        <f t="shared" si="4"/>
        <v>-1</v>
      </c>
      <c r="L10" s="17">
        <f t="shared" si="5"/>
        <v>0.50455401211011042</v>
      </c>
      <c r="M10" s="17">
        <f t="shared" si="6"/>
        <v>1.0235234906065958E-2</v>
      </c>
      <c r="N10" s="28">
        <f t="shared" si="7"/>
        <v>9.8184071778836292E-3</v>
      </c>
      <c r="O10" s="191">
        <f t="shared" si="8"/>
        <v>4.1682772818232849E-2</v>
      </c>
      <c r="P10" s="14">
        <f>SUM('1月:12月'!O10)</f>
        <v>26345</v>
      </c>
      <c r="Q10" s="19">
        <f>SUM('1月:12月'!P10)</f>
        <v>17404</v>
      </c>
      <c r="R10" s="16">
        <f t="shared" si="9"/>
        <v>-1</v>
      </c>
      <c r="S10" s="17">
        <f t="shared" si="10"/>
        <v>0.51373247529303612</v>
      </c>
      <c r="T10" s="17">
        <f t="shared" si="11"/>
        <v>9.5104320541089249E-3</v>
      </c>
      <c r="U10" s="83">
        <f t="shared" si="12"/>
        <v>8.793794018865932E-3</v>
      </c>
    </row>
    <row r="11" spans="1:26" ht="24.75" customHeight="1">
      <c r="A11" s="316"/>
      <c r="B11" s="29" t="s">
        <v>11</v>
      </c>
      <c r="C11" s="30">
        <f>SUM('1月:12月'!C11)</f>
        <v>12023</v>
      </c>
      <c r="D11" s="31">
        <f>SUM('1月:12月'!D11)</f>
        <v>7325</v>
      </c>
      <c r="E11" s="32">
        <f t="shared" si="0"/>
        <v>-1</v>
      </c>
      <c r="F11" s="33">
        <f t="shared" si="1"/>
        <v>0.64136518771331053</v>
      </c>
      <c r="G11" s="33">
        <f t="shared" si="2"/>
        <v>5.6236271857448093E-3</v>
      </c>
      <c r="H11" s="33">
        <f t="shared" si="3"/>
        <v>4.8343899692842992E-3</v>
      </c>
      <c r="I11" s="30">
        <f>SUM('1月:12月'!I11)</f>
        <v>38162</v>
      </c>
      <c r="J11" s="31">
        <f>SUM('1月:12月'!J11)</f>
        <v>22542</v>
      </c>
      <c r="K11" s="32">
        <f t="shared" si="4"/>
        <v>-1</v>
      </c>
      <c r="L11" s="33">
        <f t="shared" si="5"/>
        <v>0.6929287552124922</v>
      </c>
      <c r="M11" s="33">
        <f t="shared" si="6"/>
        <v>6.6048401110164207E-3</v>
      </c>
      <c r="N11" s="33">
        <f t="shared" si="7"/>
        <v>5.6308587646632267E-3</v>
      </c>
      <c r="O11" s="194">
        <v>-0.5</v>
      </c>
      <c r="P11" s="30">
        <f>SUM('1月:12月'!O11)</f>
        <v>17527</v>
      </c>
      <c r="Q11" s="31">
        <f>SUM('1月:12月'!P11)</f>
        <v>10695</v>
      </c>
      <c r="R11" s="32">
        <f t="shared" si="9"/>
        <v>-1</v>
      </c>
      <c r="S11" s="33">
        <f t="shared" si="10"/>
        <v>0.63880317905563344</v>
      </c>
      <c r="T11" s="33">
        <f t="shared" si="11"/>
        <v>6.327171858507008E-3</v>
      </c>
      <c r="U11" s="84">
        <f t="shared" si="12"/>
        <v>5.4039087009751293E-3</v>
      </c>
    </row>
    <row r="12" spans="1:26" ht="24.75" customHeight="1" thickBot="1">
      <c r="A12" s="316"/>
      <c r="B12" s="18" t="s">
        <v>12</v>
      </c>
      <c r="C12" s="34">
        <f>SUM('1月:12月'!C12)</f>
        <v>16701</v>
      </c>
      <c r="D12" s="35">
        <f>SUM('1月:12月'!D12)</f>
        <v>8935</v>
      </c>
      <c r="E12" s="36">
        <f t="shared" si="0"/>
        <v>-1</v>
      </c>
      <c r="F12" s="37">
        <f t="shared" si="1"/>
        <v>0.8691662003357582</v>
      </c>
      <c r="G12" s="37">
        <f t="shared" si="2"/>
        <v>7.8117106902706526E-3</v>
      </c>
      <c r="H12" s="28">
        <f t="shared" si="3"/>
        <v>5.8969657850587321E-3</v>
      </c>
      <c r="I12" s="34">
        <f>SUM('1月:12月'!I12)</f>
        <v>38431</v>
      </c>
      <c r="J12" s="35">
        <f>SUM('1月:12月'!J12)</f>
        <v>22505</v>
      </c>
      <c r="K12" s="36">
        <f t="shared" si="4"/>
        <v>-1</v>
      </c>
      <c r="L12" s="37">
        <f t="shared" si="5"/>
        <v>0.70766496334147966</v>
      </c>
      <c r="M12" s="37">
        <f t="shared" si="6"/>
        <v>6.6513969473945824E-3</v>
      </c>
      <c r="N12" s="28">
        <f t="shared" si="7"/>
        <v>5.6216163826965622E-3</v>
      </c>
      <c r="O12" s="191">
        <f t="shared" si="8"/>
        <v>0.10297805646980202</v>
      </c>
      <c r="P12" s="34">
        <f>SUM('1月:12月'!O12)</f>
        <v>19899</v>
      </c>
      <c r="Q12" s="35">
        <f>SUM('1月:12月'!P12)</f>
        <v>11753</v>
      </c>
      <c r="R12" s="36">
        <f t="shared" si="9"/>
        <v>-1</v>
      </c>
      <c r="S12" s="37">
        <f t="shared" si="10"/>
        <v>0.69309963413596531</v>
      </c>
      <c r="T12" s="37">
        <f t="shared" si="11"/>
        <v>7.1834536893039857E-3</v>
      </c>
      <c r="U12" s="83">
        <f t="shared" si="12"/>
        <v>5.9384889165554639E-3</v>
      </c>
    </row>
    <row r="13" spans="1:26" ht="24.75" customHeight="1" thickTop="1" thickBot="1">
      <c r="A13" s="317"/>
      <c r="B13" s="22" t="s">
        <v>13</v>
      </c>
      <c r="C13" s="23">
        <f>SUM('1月:12月'!C13)</f>
        <v>48526</v>
      </c>
      <c r="D13" s="24">
        <f>SUM('1月:12月'!D13)</f>
        <v>29218</v>
      </c>
      <c r="E13" s="25">
        <f t="shared" si="0"/>
        <v>-1</v>
      </c>
      <c r="F13" s="26">
        <f t="shared" si="1"/>
        <v>0.66082551851598326</v>
      </c>
      <c r="G13" s="26">
        <f t="shared" si="2"/>
        <v>2.2697507511889928E-2</v>
      </c>
      <c r="H13" s="26">
        <f t="shared" si="3"/>
        <v>1.9283441108880361E-2</v>
      </c>
      <c r="I13" s="23">
        <f>SUM('1月:12月'!I13)</f>
        <v>135731</v>
      </c>
      <c r="J13" s="24">
        <f>SUM('1月:12月'!J13)</f>
        <v>84353</v>
      </c>
      <c r="K13" s="25">
        <f t="shared" si="4"/>
        <v>-1</v>
      </c>
      <c r="L13" s="26">
        <f t="shared" si="5"/>
        <v>0.60908325726411627</v>
      </c>
      <c r="M13" s="26">
        <f t="shared" si="6"/>
        <v>2.349147196447696E-2</v>
      </c>
      <c r="N13" s="26">
        <f t="shared" si="7"/>
        <v>2.1070882325243418E-2</v>
      </c>
      <c r="O13" s="193">
        <f t="shared" si="8"/>
        <v>0.24205896392335419</v>
      </c>
      <c r="P13" s="23">
        <f>SUM('1月:12月'!O13)</f>
        <v>63771</v>
      </c>
      <c r="Q13" s="24">
        <f>SUM('1月:12月'!P13)</f>
        <v>39852</v>
      </c>
      <c r="R13" s="25">
        <f t="shared" si="9"/>
        <v>-1</v>
      </c>
      <c r="S13" s="26">
        <f t="shared" si="10"/>
        <v>0.60019572417946399</v>
      </c>
      <c r="T13" s="26">
        <f t="shared" si="11"/>
        <v>2.3021057601919921E-2</v>
      </c>
      <c r="U13" s="82">
        <f t="shared" si="12"/>
        <v>2.0136191636396523E-2</v>
      </c>
    </row>
    <row r="14" spans="1:26" ht="24.75" customHeight="1" thickTop="1">
      <c r="A14" s="318" t="s">
        <v>14</v>
      </c>
      <c r="B14" s="27" t="s">
        <v>15</v>
      </c>
      <c r="C14" s="38">
        <f>SUM('1月:12月'!C14)</f>
        <v>67127</v>
      </c>
      <c r="D14" s="39">
        <f>SUM('1月:12月'!D14)</f>
        <v>51746</v>
      </c>
      <c r="E14" s="40">
        <f t="shared" si="0"/>
        <v>-1</v>
      </c>
      <c r="F14" s="41">
        <f t="shared" si="1"/>
        <v>0.29724036640513274</v>
      </c>
      <c r="G14" s="41">
        <f t="shared" si="2"/>
        <v>3.1397922490018444E-2</v>
      </c>
      <c r="H14" s="28">
        <f t="shared" si="3"/>
        <v>3.4151582709977521E-2</v>
      </c>
      <c r="I14" s="38">
        <f>SUM('1月:12月'!I14)</f>
        <v>212965</v>
      </c>
      <c r="J14" s="39">
        <f>SUM('1月:12月'!J14)</f>
        <v>153685</v>
      </c>
      <c r="K14" s="40">
        <f t="shared" si="4"/>
        <v>-1</v>
      </c>
      <c r="L14" s="41">
        <f t="shared" si="5"/>
        <v>0.38572404593812021</v>
      </c>
      <c r="M14" s="41">
        <f t="shared" si="6"/>
        <v>3.685864929098611E-2</v>
      </c>
      <c r="N14" s="28">
        <f t="shared" si="7"/>
        <v>3.8389607366128467E-2</v>
      </c>
      <c r="O14" s="195">
        <f t="shared" si="8"/>
        <v>-0.15309580751423565</v>
      </c>
      <c r="P14" s="38">
        <f>SUM('1月:12月'!O14)</f>
        <v>103514</v>
      </c>
      <c r="Q14" s="39">
        <f>SUM('1月:12月'!P14)</f>
        <v>79218</v>
      </c>
      <c r="R14" s="40">
        <f t="shared" si="9"/>
        <v>-1</v>
      </c>
      <c r="S14" s="41">
        <f t="shared" si="10"/>
        <v>0.30669797268297611</v>
      </c>
      <c r="T14" s="41">
        <f t="shared" si="11"/>
        <v>3.7368110216323074E-2</v>
      </c>
      <c r="U14" s="83">
        <f t="shared" si="12"/>
        <v>4.0026819960154066E-2</v>
      </c>
    </row>
    <row r="15" spans="1:26" ht="24.75" customHeight="1">
      <c r="A15" s="316"/>
      <c r="B15" s="29" t="s">
        <v>16</v>
      </c>
      <c r="C15" s="42">
        <f>SUM('1月:12月'!C15)</f>
        <v>53007</v>
      </c>
      <c r="D15" s="43">
        <f>SUM('1月:12月'!D15)</f>
        <v>40567</v>
      </c>
      <c r="E15" s="32">
        <f t="shared" si="0"/>
        <v>-1</v>
      </c>
      <c r="F15" s="33">
        <f t="shared" si="1"/>
        <v>0.30665319101732935</v>
      </c>
      <c r="G15" s="33">
        <f t="shared" si="2"/>
        <v>2.4793446413937877E-2</v>
      </c>
      <c r="H15" s="21">
        <f t="shared" si="3"/>
        <v>2.6773610632622003E-2</v>
      </c>
      <c r="I15" s="42">
        <f>SUM('1月:12月'!I15)</f>
        <v>167969</v>
      </c>
      <c r="J15" s="43">
        <f>SUM('1月:12月'!J15)</f>
        <v>127931</v>
      </c>
      <c r="K15" s="32">
        <f t="shared" si="4"/>
        <v>-1</v>
      </c>
      <c r="L15" s="33">
        <f t="shared" si="5"/>
        <v>0.3129655830095911</v>
      </c>
      <c r="M15" s="33">
        <f t="shared" si="6"/>
        <v>2.9071023232726721E-2</v>
      </c>
      <c r="N15" s="21">
        <f t="shared" si="7"/>
        <v>3.1956409929115928E-2</v>
      </c>
      <c r="O15" s="194">
        <f t="shared" si="8"/>
        <v>-0.28853866963892072</v>
      </c>
      <c r="P15" s="42">
        <f>SUM('1月:12月'!O15)</f>
        <v>85199</v>
      </c>
      <c r="Q15" s="43">
        <f>SUM('1月:12月'!P15)</f>
        <v>66268</v>
      </c>
      <c r="R15" s="32">
        <f t="shared" si="9"/>
        <v>-1</v>
      </c>
      <c r="S15" s="33">
        <f t="shared" si="10"/>
        <v>0.28567332649242472</v>
      </c>
      <c r="T15" s="33">
        <f t="shared" si="11"/>
        <v>3.0756473736117909E-2</v>
      </c>
      <c r="U15" s="81">
        <f t="shared" si="12"/>
        <v>3.3483517699506297E-2</v>
      </c>
    </row>
    <row r="16" spans="1:26" ht="24.75" customHeight="1">
      <c r="A16" s="316"/>
      <c r="B16" s="29" t="s">
        <v>17</v>
      </c>
      <c r="C16" s="30">
        <f>SUM('1月:12月'!C16)</f>
        <v>44798</v>
      </c>
      <c r="D16" s="31">
        <f>SUM('1月:12月'!D16)</f>
        <v>32404</v>
      </c>
      <c r="E16" s="32">
        <f t="shared" si="0"/>
        <v>-1</v>
      </c>
      <c r="F16" s="33">
        <f t="shared" si="1"/>
        <v>0.38248364399456858</v>
      </c>
      <c r="G16" s="33">
        <f t="shared" si="2"/>
        <v>2.0953776151293017E-2</v>
      </c>
      <c r="H16" s="33">
        <f t="shared" si="3"/>
        <v>2.1386153251152003E-2</v>
      </c>
      <c r="I16" s="30">
        <f>SUM('1月:12月'!I16)</f>
        <v>141078</v>
      </c>
      <c r="J16" s="31">
        <f>SUM('1月:12月'!J16)</f>
        <v>105947</v>
      </c>
      <c r="K16" s="32">
        <f t="shared" si="4"/>
        <v>-1</v>
      </c>
      <c r="L16" s="33">
        <f t="shared" si="5"/>
        <v>0.33159032346361861</v>
      </c>
      <c r="M16" s="33">
        <f t="shared" si="6"/>
        <v>2.441689725858117E-2</v>
      </c>
      <c r="N16" s="33">
        <f t="shared" si="7"/>
        <v>2.6464936276274283E-2</v>
      </c>
      <c r="O16" s="194">
        <v>0</v>
      </c>
      <c r="P16" s="30">
        <f>SUM('1月:12月'!O16)</f>
        <v>74406</v>
      </c>
      <c r="Q16" s="31">
        <f>SUM('1月:12月'!P16)</f>
        <v>57773</v>
      </c>
      <c r="R16" s="32">
        <f t="shared" si="9"/>
        <v>-1</v>
      </c>
      <c r="S16" s="33">
        <f t="shared" si="10"/>
        <v>0.28790265348865385</v>
      </c>
      <c r="T16" s="33">
        <f t="shared" si="11"/>
        <v>2.6860247007706537E-2</v>
      </c>
      <c r="U16" s="84">
        <f t="shared" si="12"/>
        <v>2.9191212471382528E-2</v>
      </c>
    </row>
    <row r="17" spans="1:21" ht="24.75" customHeight="1">
      <c r="A17" s="316"/>
      <c r="B17" s="29" t="s">
        <v>18</v>
      </c>
      <c r="C17" s="30">
        <f>SUM('1月:12月'!C17)</f>
        <v>56541</v>
      </c>
      <c r="D17" s="31">
        <f>SUM('1月:12月'!D17)</f>
        <v>40026</v>
      </c>
      <c r="E17" s="32">
        <f t="shared" si="0"/>
        <v>-1</v>
      </c>
      <c r="F17" s="33">
        <f t="shared" si="1"/>
        <v>0.41260680557637536</v>
      </c>
      <c r="G17" s="33">
        <f t="shared" si="2"/>
        <v>2.6446436389353508E-2</v>
      </c>
      <c r="H17" s="21">
        <f t="shared" si="3"/>
        <v>2.6416558759122643E-2</v>
      </c>
      <c r="I17" s="30">
        <f>SUM('1月:12月'!I17)</f>
        <v>188068</v>
      </c>
      <c r="J17" s="31">
        <f>SUM('1月:12月'!J17)</f>
        <v>129718</v>
      </c>
      <c r="K17" s="32">
        <f t="shared" si="4"/>
        <v>-1</v>
      </c>
      <c r="L17" s="33">
        <f t="shared" si="5"/>
        <v>0.44982192139872645</v>
      </c>
      <c r="M17" s="33">
        <f t="shared" si="6"/>
        <v>3.2549632356758978E-2</v>
      </c>
      <c r="N17" s="21">
        <f t="shared" si="7"/>
        <v>3.2402791998695078E-2</v>
      </c>
      <c r="O17" s="194">
        <f t="shared" si="8"/>
        <v>1.4684035806390022E-2</v>
      </c>
      <c r="P17" s="30">
        <f>SUM('1月:12月'!O17)</f>
        <v>92955</v>
      </c>
      <c r="Q17" s="31">
        <f>SUM('1月:12月'!P17)</f>
        <v>66242</v>
      </c>
      <c r="R17" s="32">
        <f t="shared" si="9"/>
        <v>-1</v>
      </c>
      <c r="S17" s="33">
        <f t="shared" si="10"/>
        <v>0.40326379034449444</v>
      </c>
      <c r="T17" s="33">
        <f t="shared" si="11"/>
        <v>3.3556356484710385E-2</v>
      </c>
      <c r="U17" s="81">
        <f t="shared" si="12"/>
        <v>3.3470380567554414E-2</v>
      </c>
    </row>
    <row r="18" spans="1:21" ht="24.75" customHeight="1">
      <c r="A18" s="316"/>
      <c r="B18" s="29" t="s">
        <v>19</v>
      </c>
      <c r="C18" s="30">
        <f>SUM('1月:12月'!C18)</f>
        <v>14821</v>
      </c>
      <c r="D18" s="31">
        <f>SUM('1月:12月'!D18)</f>
        <v>12446</v>
      </c>
      <c r="E18" s="32">
        <f t="shared" si="0"/>
        <v>-1</v>
      </c>
      <c r="F18" s="33">
        <f t="shared" si="1"/>
        <v>0.19082436124055921</v>
      </c>
      <c r="G18" s="33">
        <f t="shared" si="2"/>
        <v>6.9323611843902363E-3</v>
      </c>
      <c r="H18" s="33">
        <f t="shared" si="3"/>
        <v>8.214173045421486E-3</v>
      </c>
      <c r="I18" s="30">
        <f>SUM('1月:12月'!I18)</f>
        <v>50458</v>
      </c>
      <c r="J18" s="31">
        <f>SUM('1月:12月'!J18)</f>
        <v>39308</v>
      </c>
      <c r="K18" s="32">
        <f t="shared" si="4"/>
        <v>-1</v>
      </c>
      <c r="L18" s="33">
        <f t="shared" si="5"/>
        <v>0.28365727078457309</v>
      </c>
      <c r="M18" s="33">
        <f t="shared" si="6"/>
        <v>8.7329548325996154E-3</v>
      </c>
      <c r="N18" s="33">
        <f t="shared" si="7"/>
        <v>9.8189067660980432E-3</v>
      </c>
      <c r="O18" s="194">
        <f t="shared" si="8"/>
        <v>-0.10859519334984277</v>
      </c>
      <c r="P18" s="30">
        <f>SUM('1月:12月'!O18)</f>
        <v>25863</v>
      </c>
      <c r="Q18" s="31">
        <f>SUM('1月:12月'!P18)</f>
        <v>20336</v>
      </c>
      <c r="R18" s="32">
        <f t="shared" si="9"/>
        <v>-1</v>
      </c>
      <c r="S18" s="33">
        <f t="shared" si="10"/>
        <v>0.27178402832415421</v>
      </c>
      <c r="T18" s="33">
        <f t="shared" si="11"/>
        <v>9.3364321205321368E-3</v>
      </c>
      <c r="U18" s="84">
        <f t="shared" si="12"/>
        <v>1.0275258283593288E-2</v>
      </c>
    </row>
    <row r="19" spans="1:21" ht="24.75" customHeight="1">
      <c r="A19" s="316"/>
      <c r="B19" s="29" t="s">
        <v>20</v>
      </c>
      <c r="C19" s="30">
        <f>SUM('1月:12月'!C19)</f>
        <v>49249</v>
      </c>
      <c r="D19" s="31">
        <f>SUM('1月:12月'!D19)</f>
        <v>32345</v>
      </c>
      <c r="E19" s="32">
        <f t="shared" si="0"/>
        <v>-1</v>
      </c>
      <c r="F19" s="33">
        <f t="shared" si="1"/>
        <v>0.52261555108981295</v>
      </c>
      <c r="G19" s="33">
        <f t="shared" si="2"/>
        <v>2.3035682880374789E-2</v>
      </c>
      <c r="H19" s="21">
        <f t="shared" si="3"/>
        <v>2.1347214137406232E-2</v>
      </c>
      <c r="I19" s="30">
        <f>SUM('1月:12月'!I19)</f>
        <v>155649</v>
      </c>
      <c r="J19" s="31">
        <f>SUM('1月:12月'!J19)</f>
        <v>99081</v>
      </c>
      <c r="K19" s="32">
        <f t="shared" si="4"/>
        <v>-1</v>
      </c>
      <c r="L19" s="33">
        <f t="shared" si="5"/>
        <v>0.57092681745238749</v>
      </c>
      <c r="M19" s="33">
        <f t="shared" si="6"/>
        <v>2.6938754741355139E-2</v>
      </c>
      <c r="N19" s="21">
        <f t="shared" si="7"/>
        <v>2.4749849936190095E-2</v>
      </c>
      <c r="O19" s="194">
        <f t="shared" si="8"/>
        <v>0.21889048051650442</v>
      </c>
      <c r="P19" s="30">
        <f>SUM('1月:12月'!O19)</f>
        <v>76822</v>
      </c>
      <c r="Q19" s="31">
        <f>SUM('1月:12月'!P19)</f>
        <v>49932</v>
      </c>
      <c r="R19" s="32">
        <f t="shared" si="9"/>
        <v>-1</v>
      </c>
      <c r="S19" s="33">
        <f t="shared" si="10"/>
        <v>0.53853240406953462</v>
      </c>
      <c r="T19" s="33">
        <f t="shared" si="11"/>
        <v>2.773241264986737E-2</v>
      </c>
      <c r="U19" s="81">
        <f t="shared" si="12"/>
        <v>2.5229356639279114E-2</v>
      </c>
    </row>
    <row r="20" spans="1:21" ht="24.75" customHeight="1">
      <c r="A20" s="316"/>
      <c r="B20" s="29" t="s">
        <v>21</v>
      </c>
      <c r="C20" s="30">
        <f>SUM('1月:12月'!C20)</f>
        <v>14673</v>
      </c>
      <c r="D20" s="31">
        <f>SUM('1月:12月'!D20)</f>
        <v>11444</v>
      </c>
      <c r="E20" s="32">
        <f t="shared" si="0"/>
        <v>-1</v>
      </c>
      <c r="F20" s="33">
        <f t="shared" si="1"/>
        <v>0.28215658860538273</v>
      </c>
      <c r="G20" s="33">
        <f t="shared" si="2"/>
        <v>6.8631357977570976E-3</v>
      </c>
      <c r="H20" s="33">
        <f t="shared" si="3"/>
        <v>7.5528680967221189E-3</v>
      </c>
      <c r="I20" s="30">
        <f>SUM('1月:12月'!I20)</f>
        <v>44008</v>
      </c>
      <c r="J20" s="31">
        <f>SUM('1月:12月'!J20)</f>
        <v>33087</v>
      </c>
      <c r="K20" s="32">
        <f t="shared" si="4"/>
        <v>-1</v>
      </c>
      <c r="L20" s="33">
        <f t="shared" si="5"/>
        <v>0.3300692114727839</v>
      </c>
      <c r="M20" s="33">
        <f t="shared" si="6"/>
        <v>7.6166292019708252E-3</v>
      </c>
      <c r="N20" s="33">
        <f t="shared" si="7"/>
        <v>8.26493762516246E-3</v>
      </c>
      <c r="O20" s="194">
        <f t="shared" si="8"/>
        <v>-6.4830842319163473E-2</v>
      </c>
      <c r="P20" s="30">
        <f>SUM('1月:12月'!O20)</f>
        <v>20920</v>
      </c>
      <c r="Q20" s="31">
        <f>SUM('1月:12月'!P20)</f>
        <v>16417</v>
      </c>
      <c r="R20" s="32">
        <f t="shared" si="9"/>
        <v>-1</v>
      </c>
      <c r="S20" s="33">
        <f t="shared" si="10"/>
        <v>0.27428884692696592</v>
      </c>
      <c r="T20" s="33">
        <f t="shared" si="11"/>
        <v>7.5520303120880138E-3</v>
      </c>
      <c r="U20" s="84">
        <f t="shared" si="12"/>
        <v>8.2950882790003445E-3</v>
      </c>
    </row>
    <row r="21" spans="1:21" ht="24.75" customHeight="1">
      <c r="A21" s="316"/>
      <c r="B21" s="29" t="s">
        <v>22</v>
      </c>
      <c r="C21" s="30">
        <f>SUM('1月:12月'!C21)</f>
        <v>6263</v>
      </c>
      <c r="D21" s="31">
        <f>SUM('1月:12月'!D21)</f>
        <v>5001</v>
      </c>
      <c r="E21" s="32">
        <f t="shared" si="0"/>
        <v>-1</v>
      </c>
      <c r="F21" s="33">
        <f t="shared" si="1"/>
        <v>0.2523495300939812</v>
      </c>
      <c r="G21" s="33">
        <f t="shared" si="2"/>
        <v>2.9294499762388538E-3</v>
      </c>
      <c r="H21" s="21">
        <f t="shared" si="3"/>
        <v>3.3005848786881609E-3</v>
      </c>
      <c r="I21" s="30">
        <f>SUM('1月:12月'!I21)</f>
        <v>18193</v>
      </c>
      <c r="J21" s="31">
        <f>SUM('1月:12月'!J21)</f>
        <v>14591</v>
      </c>
      <c r="K21" s="32">
        <f t="shared" si="4"/>
        <v>-1</v>
      </c>
      <c r="L21" s="33">
        <f>(I21-J21)/J21</f>
        <v>0.24686450551709957</v>
      </c>
      <c r="M21" s="33">
        <f t="shared" si="6"/>
        <v>3.1487305733379207E-3</v>
      </c>
      <c r="N21" s="21">
        <f t="shared" si="7"/>
        <v>3.6447458182592997E-3</v>
      </c>
      <c r="O21" s="194">
        <f t="shared" si="8"/>
        <v>-4.9601524492137901E-2</v>
      </c>
      <c r="P21" s="30">
        <f>SUM('1月:12月'!O21)</f>
        <v>9382</v>
      </c>
      <c r="Q21" s="31">
        <f>SUM('1月:12月'!P21)</f>
        <v>7645</v>
      </c>
      <c r="R21" s="32">
        <f t="shared" si="9"/>
        <v>-1</v>
      </c>
      <c r="S21" s="33">
        <f t="shared" si="10"/>
        <v>0.22720732504905167</v>
      </c>
      <c r="T21" s="33">
        <f t="shared" si="11"/>
        <v>3.386861777629529E-3</v>
      </c>
      <c r="U21" s="81">
        <f t="shared" si="12"/>
        <v>3.8628220681584721E-3</v>
      </c>
    </row>
    <row r="22" spans="1:21" ht="24.75" customHeight="1">
      <c r="A22" s="316"/>
      <c r="B22" s="29" t="s">
        <v>23</v>
      </c>
      <c r="C22" s="30">
        <f>SUM('1月:12月'!C22)</f>
        <v>2715</v>
      </c>
      <c r="D22" s="31">
        <f>SUM('1月:12月'!D22)</f>
        <v>2184</v>
      </c>
      <c r="E22" s="32">
        <f t="shared" si="0"/>
        <v>-1</v>
      </c>
      <c r="F22" s="33">
        <f t="shared" si="1"/>
        <v>0.24313186813186813</v>
      </c>
      <c r="G22" s="33">
        <f t="shared" si="2"/>
        <v>1.269911653439005E-3</v>
      </c>
      <c r="H22" s="33">
        <f t="shared" si="3"/>
        <v>1.4414071935722743E-3</v>
      </c>
      <c r="I22" s="30">
        <f>SUM('1月:12月'!I22)</f>
        <v>9094</v>
      </c>
      <c r="J22" s="31">
        <f>SUM('1月:12月'!J22)</f>
        <v>7483</v>
      </c>
      <c r="K22" s="32">
        <f t="shared" si="4"/>
        <v>-1</v>
      </c>
      <c r="L22" s="33">
        <f t="shared" si="5"/>
        <v>0.21528798610183081</v>
      </c>
      <c r="M22" s="33">
        <f t="shared" si="6"/>
        <v>1.5739326023160036E-3</v>
      </c>
      <c r="N22" s="33">
        <f t="shared" si="7"/>
        <v>1.8692093042309876E-3</v>
      </c>
      <c r="O22" s="194">
        <f t="shared" si="8"/>
        <v>-2.9527670191498396E-2</v>
      </c>
      <c r="P22" s="30">
        <f>SUM('1月:12月'!O22)</f>
        <v>4726</v>
      </c>
      <c r="Q22" s="31">
        <f>SUM('1月:12月'!P22)</f>
        <v>4109</v>
      </c>
      <c r="R22" s="32">
        <f t="shared" si="9"/>
        <v>-1</v>
      </c>
      <c r="S22" s="33">
        <f t="shared" si="10"/>
        <v>0.15015818934047215</v>
      </c>
      <c r="T22" s="33">
        <f t="shared" si="11"/>
        <v>1.7060657387632865E-3</v>
      </c>
      <c r="U22" s="84">
        <f t="shared" si="12"/>
        <v>2.0761721227028334E-3</v>
      </c>
    </row>
    <row r="23" spans="1:21" ht="24.75" customHeight="1">
      <c r="A23" s="316"/>
      <c r="B23" s="29" t="s">
        <v>24</v>
      </c>
      <c r="C23" s="30">
        <f>SUM('1月:12月'!C23)</f>
        <v>10807</v>
      </c>
      <c r="D23" s="31">
        <f>SUM('1月:12月'!D23)</f>
        <v>4045</v>
      </c>
      <c r="E23" s="32">
        <f t="shared" si="0"/>
        <v>-1</v>
      </c>
      <c r="F23" s="33">
        <f t="shared" si="1"/>
        <v>1.6716934487021013</v>
      </c>
      <c r="G23" s="33">
        <f t="shared" si="2"/>
        <v>5.0548564415157744E-3</v>
      </c>
      <c r="H23" s="21">
        <f t="shared" si="3"/>
        <v>2.6696392390109201E-3</v>
      </c>
      <c r="I23" s="30">
        <f>SUM('1月:12月'!I23)</f>
        <v>30406</v>
      </c>
      <c r="J23" s="31">
        <f>SUM('1月:12月'!J23)</f>
        <v>11664</v>
      </c>
      <c r="K23" s="32">
        <f t="shared" si="4"/>
        <v>-1</v>
      </c>
      <c r="L23" s="33">
        <f t="shared" si="5"/>
        <v>1.6068244170096022</v>
      </c>
      <c r="M23" s="33">
        <f t="shared" si="6"/>
        <v>5.2624801744029477E-3</v>
      </c>
      <c r="N23" s="21">
        <f t="shared" si="7"/>
        <v>2.913598466464017E-3</v>
      </c>
      <c r="O23" s="194">
        <f t="shared" si="8"/>
        <v>0.23488817079389307</v>
      </c>
      <c r="P23" s="30">
        <f>SUM('1月:12月'!O23)</f>
        <v>15020</v>
      </c>
      <c r="Q23" s="31">
        <f>SUM('1月:12月'!P23)</f>
        <v>5849</v>
      </c>
      <c r="R23" s="32">
        <f t="shared" si="9"/>
        <v>-1</v>
      </c>
      <c r="S23" s="33">
        <f t="shared" si="10"/>
        <v>1.5679603351000171</v>
      </c>
      <c r="T23" s="33">
        <f t="shared" si="11"/>
        <v>5.4221556064800178E-3</v>
      </c>
      <c r="U23" s="81">
        <f t="shared" si="12"/>
        <v>2.9553494148670902E-3</v>
      </c>
    </row>
    <row r="24" spans="1:21" ht="24.75" customHeight="1" thickBot="1">
      <c r="A24" s="316"/>
      <c r="B24" s="18" t="s">
        <v>12</v>
      </c>
      <c r="C24" s="34">
        <f>SUM('1月:12月'!C24)</f>
        <v>67180</v>
      </c>
      <c r="D24" s="35">
        <f>SUM('1月:12月'!D24)</f>
        <v>49192</v>
      </c>
      <c r="E24" s="44">
        <f t="shared" si="0"/>
        <v>-1</v>
      </c>
      <c r="F24" s="45">
        <f t="shared" si="1"/>
        <v>0.36566921450642381</v>
      </c>
      <c r="G24" s="45">
        <f t="shared" si="2"/>
        <v>3.1422712662258691E-2</v>
      </c>
      <c r="H24" s="21">
        <f t="shared" si="3"/>
        <v>3.2465981074270747E-2</v>
      </c>
      <c r="I24" s="34">
        <f>SUM('1月:12月'!I24)</f>
        <v>211652</v>
      </c>
      <c r="J24" s="35">
        <f>SUM('1月:12月'!J24)</f>
        <v>153346</v>
      </c>
      <c r="K24" s="44">
        <f t="shared" si="4"/>
        <v>-1</v>
      </c>
      <c r="L24" s="45">
        <f t="shared" si="5"/>
        <v>0.38022511183858726</v>
      </c>
      <c r="M24" s="45">
        <f t="shared" si="6"/>
        <v>3.6631403468813148E-2</v>
      </c>
      <c r="N24" s="21">
        <f t="shared" si="7"/>
        <v>3.8304927163785252E-2</v>
      </c>
      <c r="O24" s="192">
        <f t="shared" si="8"/>
        <v>-0.16735236949721038</v>
      </c>
      <c r="P24" s="34">
        <f>SUM('1月:12月'!O24)</f>
        <v>108731</v>
      </c>
      <c r="Q24" s="35">
        <f>SUM('1月:12月'!P24)</f>
        <v>80170</v>
      </c>
      <c r="R24" s="44">
        <f t="shared" si="9"/>
        <v>-1</v>
      </c>
      <c r="S24" s="45">
        <f t="shared" si="10"/>
        <v>0.35625545715354873</v>
      </c>
      <c r="T24" s="45">
        <f t="shared" si="11"/>
        <v>3.925142485007848E-2</v>
      </c>
      <c r="U24" s="81">
        <f t="shared" si="12"/>
        <v>4.0507841099315205E-2</v>
      </c>
    </row>
    <row r="25" spans="1:21" ht="24.75" customHeight="1" thickTop="1" thickBot="1">
      <c r="A25" s="317"/>
      <c r="B25" s="22" t="s">
        <v>25</v>
      </c>
      <c r="C25" s="23">
        <f>SUM('1月:12月'!C25)</f>
        <v>387181</v>
      </c>
      <c r="D25" s="24">
        <f>SUM('1月:12月'!D25)</f>
        <v>281400</v>
      </c>
      <c r="E25" s="25">
        <f t="shared" si="0"/>
        <v>-1</v>
      </c>
      <c r="F25" s="26">
        <f t="shared" si="1"/>
        <v>0.37590973702913999</v>
      </c>
      <c r="G25" s="26">
        <f t="shared" si="2"/>
        <v>0.1810996920405773</v>
      </c>
      <c r="H25" s="26">
        <f t="shared" si="3"/>
        <v>0.18571977301796611</v>
      </c>
      <c r="I25" s="23">
        <f>SUM('1月:12月'!I25)</f>
        <v>1229540</v>
      </c>
      <c r="J25" s="24">
        <f>SUM('1月:12月'!J25)</f>
        <v>875841</v>
      </c>
      <c r="K25" s="25">
        <f t="shared" si="4"/>
        <v>-1</v>
      </c>
      <c r="L25" s="26">
        <f t="shared" si="5"/>
        <v>0.40383928133074382</v>
      </c>
      <c r="M25" s="26">
        <f t="shared" si="6"/>
        <v>0.21280108773384859</v>
      </c>
      <c r="N25" s="26">
        <f t="shared" si="7"/>
        <v>0.21877992065040391</v>
      </c>
      <c r="O25" s="193">
        <v>7.9</v>
      </c>
      <c r="P25" s="23">
        <f>SUM('1月:12月'!O25)</f>
        <v>617538</v>
      </c>
      <c r="Q25" s="24">
        <f>SUM('1月:12月'!P25)</f>
        <v>453959</v>
      </c>
      <c r="R25" s="25">
        <f t="shared" si="9"/>
        <v>-1</v>
      </c>
      <c r="S25" s="26">
        <f t="shared" si="10"/>
        <v>0.36033870900235482</v>
      </c>
      <c r="T25" s="26">
        <f t="shared" si="11"/>
        <v>0.22292857050029674</v>
      </c>
      <c r="U25" s="82">
        <f t="shared" si="12"/>
        <v>0.22937381860551365</v>
      </c>
    </row>
    <row r="26" spans="1:21" ht="24.75" customHeight="1" thickTop="1">
      <c r="A26" s="318" t="s">
        <v>26</v>
      </c>
      <c r="B26" s="27" t="s">
        <v>27</v>
      </c>
      <c r="C26" s="38">
        <f>SUM('1月:12月'!C26)</f>
        <v>513474</v>
      </c>
      <c r="D26" s="39">
        <f>SUM('1月:12月'!D26)</f>
        <v>209640</v>
      </c>
      <c r="E26" s="40">
        <f t="shared" si="0"/>
        <v>-1</v>
      </c>
      <c r="F26" s="41">
        <f t="shared" si="1"/>
        <v>1.4493131081854609</v>
      </c>
      <c r="G26" s="41">
        <f t="shared" si="2"/>
        <v>0.24017186605448973</v>
      </c>
      <c r="H26" s="28">
        <f t="shared" si="3"/>
        <v>0.13835925094344853</v>
      </c>
      <c r="I26" s="38">
        <f>SUM('1月:12月'!I26)</f>
        <v>1204149</v>
      </c>
      <c r="J26" s="39">
        <f>SUM('1月:12月'!J26)</f>
        <v>519054</v>
      </c>
      <c r="K26" s="40">
        <f t="shared" si="4"/>
        <v>-1</v>
      </c>
      <c r="L26" s="41">
        <f t="shared" si="5"/>
        <v>1.3198915719751703</v>
      </c>
      <c r="M26" s="41">
        <f t="shared" si="6"/>
        <v>0.20840657237147717</v>
      </c>
      <c r="N26" s="28">
        <f t="shared" si="7"/>
        <v>0.12965663052229201</v>
      </c>
      <c r="O26" s="195">
        <v>-31.5</v>
      </c>
      <c r="P26" s="38">
        <f>SUM('1月:12月'!O26)</f>
        <v>599919</v>
      </c>
      <c r="Q26" s="39">
        <f>SUM('1月:12月'!P26)</f>
        <v>262287</v>
      </c>
      <c r="R26" s="40">
        <f t="shared" si="9"/>
        <v>-1</v>
      </c>
      <c r="S26" s="41">
        <f t="shared" si="10"/>
        <v>1.2872616637500143</v>
      </c>
      <c r="T26" s="41">
        <f t="shared" si="11"/>
        <v>0.21656818703621075</v>
      </c>
      <c r="U26" s="83">
        <f t="shared" si="12"/>
        <v>0.13252688185625652</v>
      </c>
    </row>
    <row r="27" spans="1:21" ht="24.75" customHeight="1">
      <c r="A27" s="316"/>
      <c r="B27" s="29" t="s">
        <v>28</v>
      </c>
      <c r="C27" s="42">
        <f>SUM('1月:12月'!C27)</f>
        <v>226056</v>
      </c>
      <c r="D27" s="43">
        <f>SUM('1月:12月'!D27)</f>
        <v>203656</v>
      </c>
      <c r="E27" s="32">
        <f t="shared" si="0"/>
        <v>-1</v>
      </c>
      <c r="F27" s="33">
        <f t="shared" si="1"/>
        <v>0.10998939387987587</v>
      </c>
      <c r="G27" s="33">
        <f t="shared" si="2"/>
        <v>0.1057352297347358</v>
      </c>
      <c r="H27" s="33">
        <f t="shared" si="3"/>
        <v>0.1344099008306571</v>
      </c>
      <c r="I27" s="42">
        <f>SUM('1月:12月'!I27)</f>
        <v>517898</v>
      </c>
      <c r="J27" s="43">
        <f>SUM('1月:12月'!J27)</f>
        <v>439623</v>
      </c>
      <c r="K27" s="32">
        <f t="shared" si="4"/>
        <v>-1</v>
      </c>
      <c r="L27" s="33">
        <f t="shared" si="5"/>
        <v>0.17805028399333064</v>
      </c>
      <c r="M27" s="33">
        <f t="shared" si="6"/>
        <v>8.9634544411068134E-2</v>
      </c>
      <c r="N27" s="33">
        <f t="shared" si="7"/>
        <v>0.10981523479272209</v>
      </c>
      <c r="O27" s="194">
        <v>-10.1</v>
      </c>
      <c r="P27" s="42">
        <f>SUM('1月:12月'!O27)</f>
        <v>251309</v>
      </c>
      <c r="Q27" s="43">
        <f>SUM('1月:12月'!P27)</f>
        <v>214747</v>
      </c>
      <c r="R27" s="32">
        <f t="shared" si="9"/>
        <v>-1</v>
      </c>
      <c r="S27" s="33">
        <f t="shared" si="10"/>
        <v>0.17025616190214532</v>
      </c>
      <c r="T27" s="33">
        <f t="shared" si="11"/>
        <v>9.0721471591803382E-2</v>
      </c>
      <c r="U27" s="84">
        <f t="shared" si="12"/>
        <v>0.10850614135655035</v>
      </c>
    </row>
    <row r="28" spans="1:21" ht="24.75" customHeight="1">
      <c r="A28" s="316"/>
      <c r="B28" s="29" t="s">
        <v>29</v>
      </c>
      <c r="C28" s="42">
        <f>SUM('1月:12月'!C28)</f>
        <v>58476</v>
      </c>
      <c r="D28" s="43">
        <f>SUM('1月:12月'!D28)</f>
        <v>61999</v>
      </c>
      <c r="E28" s="32">
        <f t="shared" si="0"/>
        <v>-1</v>
      </c>
      <c r="F28" s="33">
        <f t="shared" si="1"/>
        <v>-5.6823497153179893E-2</v>
      </c>
      <c r="G28" s="33">
        <f t="shared" si="2"/>
        <v>2.7351511545671916E-2</v>
      </c>
      <c r="H28" s="33">
        <f t="shared" si="3"/>
        <v>4.0918408697018058E-2</v>
      </c>
      <c r="I28" s="42">
        <f>SUM('1月:12月'!I28)</f>
        <v>140599</v>
      </c>
      <c r="J28" s="43">
        <f>SUM('1月:12月'!J28)</f>
        <v>145151</v>
      </c>
      <c r="K28" s="32">
        <f t="shared" si="4"/>
        <v>-1</v>
      </c>
      <c r="L28" s="33">
        <f t="shared" si="5"/>
        <v>-3.1360445329346683E-2</v>
      </c>
      <c r="M28" s="33">
        <f t="shared" si="6"/>
        <v>2.4333994936554627E-2</v>
      </c>
      <c r="N28" s="33">
        <f t="shared" si="7"/>
        <v>3.6257864455222784E-2</v>
      </c>
      <c r="O28" s="194">
        <f t="shared" si="8"/>
        <v>-1.1923869518668158</v>
      </c>
      <c r="P28" s="42">
        <f>SUM('1月:12月'!O28)</f>
        <v>69141</v>
      </c>
      <c r="Q28" s="43">
        <f>SUM('1月:12月'!P28)</f>
        <v>71036</v>
      </c>
      <c r="R28" s="32">
        <f t="shared" si="9"/>
        <v>-1</v>
      </c>
      <c r="S28" s="33">
        <f t="shared" si="10"/>
        <v>-2.6676614674249675E-2</v>
      </c>
      <c r="T28" s="33">
        <f t="shared" si="11"/>
        <v>2.4959604579736012E-2</v>
      </c>
      <c r="U28" s="84">
        <f t="shared" si="12"/>
        <v>3.5892665589758697E-2</v>
      </c>
    </row>
    <row r="29" spans="1:21" ht="24.75" customHeight="1" thickBot="1">
      <c r="A29" s="316"/>
      <c r="B29" s="18" t="s">
        <v>30</v>
      </c>
      <c r="C29" s="34">
        <f>SUM('1月:12月'!C29)</f>
        <v>126951</v>
      </c>
      <c r="D29" s="35">
        <f>SUM('1月:12月'!D29)</f>
        <v>117125</v>
      </c>
      <c r="E29" s="44">
        <f t="shared" si="0"/>
        <v>-1</v>
      </c>
      <c r="F29" s="45">
        <f t="shared" si="1"/>
        <v>8.3893276414087517E-2</v>
      </c>
      <c r="G29" s="45">
        <f t="shared" si="2"/>
        <v>5.9379946340970574E-2</v>
      </c>
      <c r="H29" s="21">
        <f t="shared" si="3"/>
        <v>7.7300740635143139E-2</v>
      </c>
      <c r="I29" s="34">
        <f>SUM('1月:12月'!I29)</f>
        <v>285310</v>
      </c>
      <c r="J29" s="35">
        <f>SUM('1月:12月'!J29)</f>
        <v>262465</v>
      </c>
      <c r="K29" s="44">
        <f t="shared" si="4"/>
        <v>-1</v>
      </c>
      <c r="L29" s="45">
        <f t="shared" si="5"/>
        <v>8.7040176785476153E-2</v>
      </c>
      <c r="M29" s="45">
        <f t="shared" si="6"/>
        <v>4.9379669096852756E-2</v>
      </c>
      <c r="N29" s="21">
        <f t="shared" si="7"/>
        <v>6.5562210348120556E-2</v>
      </c>
      <c r="O29" s="192">
        <f t="shared" si="8"/>
        <v>-1.6182541251267799</v>
      </c>
      <c r="P29" s="34">
        <f>SUM('1月:12月'!O29)</f>
        <v>142343</v>
      </c>
      <c r="Q29" s="35">
        <f>SUM('1月:12月'!P29)</f>
        <v>133741</v>
      </c>
      <c r="R29" s="44">
        <f t="shared" si="9"/>
        <v>-1</v>
      </c>
      <c r="S29" s="45">
        <f t="shared" si="10"/>
        <v>6.4318346655102027E-2</v>
      </c>
      <c r="T29" s="45">
        <f t="shared" si="11"/>
        <v>5.1385212749213392E-2</v>
      </c>
      <c r="U29" s="81">
        <f t="shared" si="12"/>
        <v>6.7575890937551633E-2</v>
      </c>
    </row>
    <row r="30" spans="1:21" ht="24.75" customHeight="1" thickTop="1" thickBot="1">
      <c r="A30" s="317"/>
      <c r="B30" s="22" t="s">
        <v>31</v>
      </c>
      <c r="C30" s="23">
        <f>SUM('1月:12月'!C30)</f>
        <v>924957</v>
      </c>
      <c r="D30" s="24">
        <f>SUM('1月:12月'!D30)</f>
        <v>592420</v>
      </c>
      <c r="E30" s="25">
        <f t="shared" si="0"/>
        <v>-1</v>
      </c>
      <c r="F30" s="26">
        <f t="shared" si="1"/>
        <v>0.56131967185442755</v>
      </c>
      <c r="G30" s="26">
        <f t="shared" si="2"/>
        <v>0.43263855367586801</v>
      </c>
      <c r="H30" s="26">
        <f t="shared" si="3"/>
        <v>0.39098830110626681</v>
      </c>
      <c r="I30" s="23">
        <f>SUM('1月:12月'!I30)</f>
        <v>2147956</v>
      </c>
      <c r="J30" s="24">
        <f>SUM('1月:12月'!J30)</f>
        <v>1366293</v>
      </c>
      <c r="K30" s="25">
        <f t="shared" si="4"/>
        <v>-1</v>
      </c>
      <c r="L30" s="26">
        <f t="shared" si="5"/>
        <v>0.57210495845327469</v>
      </c>
      <c r="M30" s="26">
        <f t="shared" si="6"/>
        <v>0.3717547808159527</v>
      </c>
      <c r="N30" s="26">
        <f t="shared" si="7"/>
        <v>0.34129194011835745</v>
      </c>
      <c r="O30" s="193">
        <v>-44.2</v>
      </c>
      <c r="P30" s="23">
        <f>SUM('1月:12月'!O30)</f>
        <v>1062712</v>
      </c>
      <c r="Q30" s="24">
        <f>SUM('1月:12月'!P30)</f>
        <v>681811</v>
      </c>
      <c r="R30" s="25">
        <f t="shared" si="9"/>
        <v>-1</v>
      </c>
      <c r="S30" s="26">
        <f t="shared" si="10"/>
        <v>0.5586606845592107</v>
      </c>
      <c r="T30" s="26">
        <f t="shared" si="11"/>
        <v>0.38363447595696354</v>
      </c>
      <c r="U30" s="82">
        <f t="shared" si="12"/>
        <v>0.34450157974011719</v>
      </c>
    </row>
    <row r="31" spans="1:21" ht="24.75" customHeight="1" thickTop="1">
      <c r="A31" s="318" t="s">
        <v>32</v>
      </c>
      <c r="B31" s="27" t="s">
        <v>33</v>
      </c>
      <c r="C31" s="38">
        <f>SUM('1月:12月'!C31)</f>
        <v>9998</v>
      </c>
      <c r="D31" s="39">
        <f>SUM('1月:12月'!D31)</f>
        <v>10169</v>
      </c>
      <c r="E31" s="40">
        <f t="shared" si="0"/>
        <v>-1</v>
      </c>
      <c r="F31" s="41">
        <f t="shared" si="1"/>
        <v>-1.6815812764283608E-2</v>
      </c>
      <c r="G31" s="41">
        <f t="shared" si="2"/>
        <v>4.6764555105278712E-3</v>
      </c>
      <c r="H31" s="28">
        <f t="shared" si="3"/>
        <v>6.7113872488262167E-3</v>
      </c>
      <c r="I31" s="38">
        <f>SUM('1月:12月'!I31)</f>
        <v>27264</v>
      </c>
      <c r="J31" s="39">
        <f>SUM('1月:12月'!J31)</f>
        <v>22197</v>
      </c>
      <c r="K31" s="40">
        <f t="shared" si="4"/>
        <v>-1</v>
      </c>
      <c r="L31" s="41">
        <f t="shared" si="5"/>
        <v>0.228274091093391</v>
      </c>
      <c r="M31" s="41">
        <f t="shared" si="6"/>
        <v>4.7186824796067207E-3</v>
      </c>
      <c r="N31" s="28">
        <f t="shared" si="7"/>
        <v>5.5446797976767652E-3</v>
      </c>
      <c r="O31" s="195">
        <f t="shared" si="8"/>
        <v>-8.2599731807004445E-2</v>
      </c>
      <c r="P31" s="38">
        <f>SUM('1月:12月'!O31)</f>
        <v>12858</v>
      </c>
      <c r="Q31" s="39">
        <f>SUM('1月:12月'!P31)</f>
        <v>11055</v>
      </c>
      <c r="R31" s="40">
        <f t="shared" si="9"/>
        <v>-1</v>
      </c>
      <c r="S31" s="41">
        <f t="shared" si="10"/>
        <v>0.16309362279511533</v>
      </c>
      <c r="T31" s="41">
        <f t="shared" si="11"/>
        <v>4.6416828753741719E-3</v>
      </c>
      <c r="U31" s="83">
        <f t="shared" si="12"/>
        <v>5.5858074510780785E-3</v>
      </c>
    </row>
    <row r="32" spans="1:21" ht="24.75" customHeight="1">
      <c r="A32" s="316"/>
      <c r="B32" s="29" t="s">
        <v>34</v>
      </c>
      <c r="C32" s="42">
        <f>SUM('1月:12月'!C32)</f>
        <v>6108</v>
      </c>
      <c r="D32" s="43">
        <f>SUM('1月:12月'!D32)</f>
        <v>6287</v>
      </c>
      <c r="E32" s="32">
        <f t="shared" si="0"/>
        <v>-1</v>
      </c>
      <c r="F32" s="33">
        <f t="shared" si="1"/>
        <v>-2.8471449021790999E-2</v>
      </c>
      <c r="G32" s="33">
        <f t="shared" si="2"/>
        <v>2.8569504159136065E-3</v>
      </c>
      <c r="H32" s="21">
        <f t="shared" si="3"/>
        <v>4.1493255613502238E-3</v>
      </c>
      <c r="I32" s="42">
        <f>SUM('1月:12月'!I32)</f>
        <v>11398</v>
      </c>
      <c r="J32" s="43">
        <f>SUM('1月:12月'!J32)</f>
        <v>10509</v>
      </c>
      <c r="K32" s="32">
        <f t="shared" si="4"/>
        <v>-1</v>
      </c>
      <c r="L32" s="33">
        <f t="shared" si="5"/>
        <v>8.4594157388904745E-2</v>
      </c>
      <c r="M32" s="33">
        <f t="shared" si="6"/>
        <v>1.9726945020010784E-3</v>
      </c>
      <c r="N32" s="21">
        <f t="shared" si="7"/>
        <v>2.6250862726397766E-3</v>
      </c>
      <c r="O32" s="194">
        <v>0.2</v>
      </c>
      <c r="P32" s="42">
        <f>SUM('1月:12月'!O32)</f>
        <v>5472</v>
      </c>
      <c r="Q32" s="43">
        <f>SUM('1月:12月'!P32)</f>
        <v>5828</v>
      </c>
      <c r="R32" s="32">
        <f t="shared" si="9"/>
        <v>-1</v>
      </c>
      <c r="S32" s="33">
        <f t="shared" si="10"/>
        <v>-6.1084420041180511E-2</v>
      </c>
      <c r="T32" s="33">
        <f t="shared" si="11"/>
        <v>1.9753685405232129E-3</v>
      </c>
      <c r="U32" s="81">
        <f t="shared" si="12"/>
        <v>2.9447386544444181E-3</v>
      </c>
    </row>
    <row r="33" spans="1:21" ht="24.75" customHeight="1">
      <c r="A33" s="316"/>
      <c r="B33" s="29" t="s">
        <v>35</v>
      </c>
      <c r="C33" s="30">
        <f>SUM('1月:12月'!C33)</f>
        <v>26046</v>
      </c>
      <c r="D33" s="31">
        <f>SUM('1月:12月'!D33)</f>
        <v>24644</v>
      </c>
      <c r="E33" s="32">
        <f t="shared" si="0"/>
        <v>-1</v>
      </c>
      <c r="F33" s="33">
        <f t="shared" si="1"/>
        <v>5.6890115241032303E-2</v>
      </c>
      <c r="G33" s="33">
        <f t="shared" si="2"/>
        <v>1.2182732569234741E-2</v>
      </c>
      <c r="H33" s="21">
        <f t="shared" si="3"/>
        <v>1.6264669816114984E-2</v>
      </c>
      <c r="I33" s="30">
        <f>SUM('1月:12月'!I33)</f>
        <v>56513</v>
      </c>
      <c r="J33" s="31">
        <f>SUM('1月:12月'!J33)</f>
        <v>50637</v>
      </c>
      <c r="K33" s="32">
        <f t="shared" si="4"/>
        <v>-1</v>
      </c>
      <c r="L33" s="33">
        <f t="shared" si="5"/>
        <v>0.1160416296384067</v>
      </c>
      <c r="M33" s="33">
        <f t="shared" si="6"/>
        <v>9.7809163354612167E-3</v>
      </c>
      <c r="N33" s="21">
        <f t="shared" si="7"/>
        <v>1.2648824206647671E-2</v>
      </c>
      <c r="O33" s="194">
        <f t="shared" si="8"/>
        <v>-0.28679078711864542</v>
      </c>
      <c r="P33" s="30">
        <f>SUM('1月:12月'!O33)</f>
        <v>27087</v>
      </c>
      <c r="Q33" s="31">
        <f>SUM('1月:12月'!P33)</f>
        <v>24861</v>
      </c>
      <c r="R33" s="32">
        <f t="shared" si="9"/>
        <v>-1</v>
      </c>
      <c r="S33" s="33">
        <f t="shared" si="10"/>
        <v>8.9537830336671898E-2</v>
      </c>
      <c r="T33" s="33">
        <f t="shared" si="11"/>
        <v>9.7782908730175925E-3</v>
      </c>
      <c r="U33" s="81">
        <f t="shared" si="12"/>
        <v>1.2561624517526198E-2</v>
      </c>
    </row>
    <row r="34" spans="1:21" ht="24.75" customHeight="1">
      <c r="A34" s="316"/>
      <c r="B34" s="29" t="s">
        <v>36</v>
      </c>
      <c r="C34" s="30">
        <f>SUM('1月:12月'!C34)</f>
        <v>22679</v>
      </c>
      <c r="D34" s="31">
        <f>SUM('1月:12月'!D34)</f>
        <v>19700</v>
      </c>
      <c r="E34" s="32">
        <f t="shared" si="0"/>
        <v>-1</v>
      </c>
      <c r="F34" s="33">
        <f t="shared" si="1"/>
        <v>0.15121827411167513</v>
      </c>
      <c r="G34" s="33">
        <f t="shared" si="2"/>
        <v>1.0607855023330826E-2</v>
      </c>
      <c r="H34" s="21">
        <f t="shared" si="3"/>
        <v>1.3001704081215112E-2</v>
      </c>
      <c r="I34" s="30">
        <f>SUM('1月:12月'!I34)</f>
        <v>52368</v>
      </c>
      <c r="J34" s="31">
        <f>SUM('1月:12月'!J34)</f>
        <v>43261</v>
      </c>
      <c r="K34" s="32">
        <f>((I34/J34)*$V$56)-100%</f>
        <v>-1</v>
      </c>
      <c r="L34" s="33">
        <f t="shared" si="5"/>
        <v>0.21051293312683481</v>
      </c>
      <c r="M34" s="33">
        <f t="shared" si="6"/>
        <v>9.0635256782586847E-3</v>
      </c>
      <c r="N34" s="21">
        <f t="shared" si="7"/>
        <v>1.0806342871887847E-2</v>
      </c>
      <c r="O34" s="194">
        <f t="shared" si="8"/>
        <v>-0.1742817193629162</v>
      </c>
      <c r="P34" s="30">
        <f>SUM('1月:12月'!O34)</f>
        <v>22886</v>
      </c>
      <c r="Q34" s="31">
        <f>SUM('1月:12月'!P34)</f>
        <v>20442</v>
      </c>
      <c r="R34" s="32">
        <f t="shared" si="9"/>
        <v>-1</v>
      </c>
      <c r="S34" s="33">
        <f t="shared" si="10"/>
        <v>0.11955777321201448</v>
      </c>
      <c r="T34" s="33">
        <f t="shared" si="11"/>
        <v>8.2617478834821362E-3</v>
      </c>
      <c r="U34" s="81">
        <f t="shared" si="12"/>
        <v>1.0328817360012491E-2</v>
      </c>
    </row>
    <row r="35" spans="1:21" ht="24.75" customHeight="1">
      <c r="A35" s="316"/>
      <c r="B35" s="29" t="s">
        <v>37</v>
      </c>
      <c r="C35" s="30">
        <f>SUM('1月:12月'!C35)</f>
        <v>21971</v>
      </c>
      <c r="D35" s="31">
        <f>SUM('1月:12月'!D35)</f>
        <v>20248</v>
      </c>
      <c r="E35" s="32">
        <f t="shared" si="0"/>
        <v>-1</v>
      </c>
      <c r="F35" s="33">
        <f t="shared" si="1"/>
        <v>8.5094824180165937E-2</v>
      </c>
      <c r="G35" s="33">
        <f t="shared" si="2"/>
        <v>1.0276695741329053E-2</v>
      </c>
      <c r="H35" s="21">
        <f t="shared" si="3"/>
        <v>1.3363375849565665E-2</v>
      </c>
      <c r="I35" s="30">
        <f>SUM('1月:12月'!I35)</f>
        <v>54153</v>
      </c>
      <c r="J35" s="31">
        <f>SUM('1月:12月'!J35)</f>
        <v>49324</v>
      </c>
      <c r="K35" s="32">
        <f t="shared" si="4"/>
        <v>-1</v>
      </c>
      <c r="L35" s="33">
        <f t="shared" si="5"/>
        <v>9.7903657448706508E-2</v>
      </c>
      <c r="M35" s="33">
        <f t="shared" si="6"/>
        <v>9.3724623062699085E-3</v>
      </c>
      <c r="N35" s="21">
        <f t="shared" si="7"/>
        <v>1.2320844543884704E-2</v>
      </c>
      <c r="O35" s="194">
        <f t="shared" si="8"/>
        <v>-0.2948382237614795</v>
      </c>
      <c r="P35" s="30">
        <f>SUM('1月:12月'!O35)</f>
        <v>25101</v>
      </c>
      <c r="Q35" s="31">
        <f>SUM('1月:12月'!P35)</f>
        <v>23890</v>
      </c>
      <c r="R35" s="32">
        <f t="shared" si="9"/>
        <v>-1</v>
      </c>
      <c r="S35" s="33">
        <f t="shared" si="10"/>
        <v>5.0690665550439516E-2</v>
      </c>
      <c r="T35" s="33">
        <f t="shared" si="11"/>
        <v>9.0613533873671725E-3</v>
      </c>
      <c r="U35" s="81">
        <f t="shared" si="12"/>
        <v>1.2071003166554075E-2</v>
      </c>
    </row>
    <row r="36" spans="1:21" ht="24.75" customHeight="1">
      <c r="A36" s="316"/>
      <c r="B36" s="29" t="s">
        <v>38</v>
      </c>
      <c r="C36" s="30">
        <f>SUM('1月:12月'!C36)</f>
        <v>45232</v>
      </c>
      <c r="D36" s="31">
        <f>SUM('1月:12月'!D36)</f>
        <v>47611</v>
      </c>
      <c r="E36" s="32">
        <f t="shared" si="0"/>
        <v>-1</v>
      </c>
      <c r="F36" s="33">
        <f t="shared" si="1"/>
        <v>-4.9967444498120184E-2</v>
      </c>
      <c r="G36" s="33">
        <f t="shared" si="2"/>
        <v>2.1156774920203708E-2</v>
      </c>
      <c r="H36" s="21">
        <f t="shared" si="3"/>
        <v>3.142254482287983E-2</v>
      </c>
      <c r="I36" s="30">
        <f>SUM('1月:12月'!I36)</f>
        <v>128793</v>
      </c>
      <c r="J36" s="31">
        <f>SUM('1月:12月'!J36)</f>
        <v>129596</v>
      </c>
      <c r="K36" s="32">
        <f t="shared" si="4"/>
        <v>-1</v>
      </c>
      <c r="L36" s="33">
        <f t="shared" si="5"/>
        <v>-6.1961788944103211E-3</v>
      </c>
      <c r="M36" s="33">
        <f t="shared" si="6"/>
        <v>2.2290686348150984E-2</v>
      </c>
      <c r="N36" s="21">
        <f t="shared" si="7"/>
        <v>3.2372317117615804E-2</v>
      </c>
      <c r="O36" s="194">
        <v>0.8</v>
      </c>
      <c r="P36" s="30">
        <f>SUM('1月:12月'!O36)</f>
        <v>59375</v>
      </c>
      <c r="Q36" s="31">
        <f>SUM('1月:12月'!P36)</f>
        <v>60593</v>
      </c>
      <c r="R36" s="32">
        <f t="shared" si="9"/>
        <v>-1</v>
      </c>
      <c r="S36" s="33">
        <f t="shared" si="10"/>
        <v>-2.0101331837010877E-2</v>
      </c>
      <c r="T36" s="33">
        <f t="shared" si="11"/>
        <v>2.1434120448385555E-2</v>
      </c>
      <c r="U36" s="81">
        <f t="shared" si="12"/>
        <v>3.0616086013855633E-2</v>
      </c>
    </row>
    <row r="37" spans="1:21" ht="24.75" customHeight="1">
      <c r="A37" s="316"/>
      <c r="B37" s="18" t="s">
        <v>39</v>
      </c>
      <c r="C37" s="30">
        <f>SUM('1月:12月'!C37)</f>
        <v>19083</v>
      </c>
      <c r="D37" s="31">
        <f>SUM('1月:12月'!D37)</f>
        <v>13533</v>
      </c>
      <c r="E37" s="32">
        <f t="shared" si="0"/>
        <v>-1</v>
      </c>
      <c r="F37" s="33">
        <f t="shared" si="1"/>
        <v>0.41010862336510751</v>
      </c>
      <c r="G37" s="33">
        <f t="shared" si="2"/>
        <v>8.9258652237850945E-3</v>
      </c>
      <c r="H37" s="21">
        <f t="shared" si="3"/>
        <v>8.9315767173139132E-3</v>
      </c>
      <c r="I37" s="30">
        <f>SUM('1月:12月'!I37)</f>
        <v>54334</v>
      </c>
      <c r="J37" s="31">
        <f>SUM('1月:12月'!J37)</f>
        <v>30222</v>
      </c>
      <c r="K37" s="32">
        <f t="shared" si="4"/>
        <v>-1</v>
      </c>
      <c r="L37" s="33">
        <f t="shared" si="5"/>
        <v>0.79782939580438095</v>
      </c>
      <c r="M37" s="33">
        <f t="shared" si="6"/>
        <v>9.4037886534239865E-3</v>
      </c>
      <c r="N37" s="21">
        <f t="shared" si="7"/>
        <v>7.5492775080140198E-3</v>
      </c>
      <c r="O37" s="194">
        <f t="shared" si="8"/>
        <v>0.18545111454099666</v>
      </c>
      <c r="P37" s="30">
        <f>SUM('1月:12月'!O37)</f>
        <v>24700</v>
      </c>
      <c r="Q37" s="31">
        <f>SUM('1月:12月'!P37)</f>
        <v>16164</v>
      </c>
      <c r="R37" s="32">
        <f t="shared" si="9"/>
        <v>-1</v>
      </c>
      <c r="S37" s="33">
        <f t="shared" si="10"/>
        <v>0.52808710715169516</v>
      </c>
      <c r="T37" s="33">
        <f t="shared" si="11"/>
        <v>8.9165941065283902E-3</v>
      </c>
      <c r="U37" s="81">
        <f t="shared" si="12"/>
        <v>8.1672538796224384E-3</v>
      </c>
    </row>
    <row r="38" spans="1:21" ht="24.75" customHeight="1" thickBot="1">
      <c r="A38" s="316"/>
      <c r="B38" s="18" t="s">
        <v>12</v>
      </c>
      <c r="C38" s="34">
        <f>SUM('1月:12月'!C38)</f>
        <v>11944</v>
      </c>
      <c r="D38" s="35">
        <f>SUM('1月:12月'!D38)</f>
        <v>7366</v>
      </c>
      <c r="E38" s="44">
        <f t="shared" si="0"/>
        <v>-1</v>
      </c>
      <c r="F38" s="45">
        <f t="shared" si="1"/>
        <v>0.62150420852565846</v>
      </c>
      <c r="G38" s="45">
        <f t="shared" si="2"/>
        <v>5.5866757969338767E-3</v>
      </c>
      <c r="H38" s="21">
        <f t="shared" si="3"/>
        <v>4.8614493534127161E-3</v>
      </c>
      <c r="I38" s="34">
        <f>SUM('1月:12月'!I38)</f>
        <v>29854</v>
      </c>
      <c r="J38" s="35">
        <f>SUM('1月:12月'!J38)</f>
        <v>25546</v>
      </c>
      <c r="K38" s="44">
        <f t="shared" si="4"/>
        <v>-1</v>
      </c>
      <c r="L38" s="45">
        <f t="shared" si="5"/>
        <v>0.16863696860565255</v>
      </c>
      <c r="M38" s="45">
        <f t="shared" si="6"/>
        <v>5.1669434692700649E-3</v>
      </c>
      <c r="N38" s="21">
        <f t="shared" si="7"/>
        <v>6.3812402627134585E-3</v>
      </c>
      <c r="O38" s="192">
        <f t="shared" si="8"/>
        <v>-0.12142967934433936</v>
      </c>
      <c r="P38" s="34">
        <f>SUM('1月:12月'!O38)</f>
        <v>14939</v>
      </c>
      <c r="Q38" s="35">
        <f>SUM('1月:12月'!P38)</f>
        <v>12126</v>
      </c>
      <c r="R38" s="44">
        <f t="shared" si="9"/>
        <v>-1</v>
      </c>
      <c r="S38" s="45">
        <f t="shared" si="10"/>
        <v>0.23198086755731487</v>
      </c>
      <c r="T38" s="45">
        <f t="shared" si="11"/>
        <v>5.3929149537420094E-3</v>
      </c>
      <c r="U38" s="81">
        <f t="shared" si="12"/>
        <v>6.1269562326343539E-3</v>
      </c>
    </row>
    <row r="39" spans="1:21" ht="24.75" customHeight="1" thickTop="1" thickBot="1">
      <c r="A39" s="317"/>
      <c r="B39" s="22" t="s">
        <v>40</v>
      </c>
      <c r="C39" s="23">
        <f>SUM('1月:12月'!C39)</f>
        <v>163061</v>
      </c>
      <c r="D39" s="24">
        <f>SUM('1月:12月'!D39)</f>
        <v>149558</v>
      </c>
      <c r="E39" s="25">
        <f t="shared" si="0"/>
        <v>-1</v>
      </c>
      <c r="F39" s="26">
        <f t="shared" si="1"/>
        <v>9.02860428729991E-2</v>
      </c>
      <c r="G39" s="26">
        <f t="shared" si="2"/>
        <v>7.6270005201258775E-2</v>
      </c>
      <c r="H39" s="26">
        <f t="shared" si="3"/>
        <v>9.870603345067866E-2</v>
      </c>
      <c r="I39" s="23">
        <f>SUM('1月:12月'!I39)</f>
        <v>414677</v>
      </c>
      <c r="J39" s="24">
        <f>SUM('1月:12月'!J39)</f>
        <v>361292</v>
      </c>
      <c r="K39" s="25">
        <f t="shared" si="4"/>
        <v>-1</v>
      </c>
      <c r="L39" s="26">
        <f t="shared" si="5"/>
        <v>0.14776136753650787</v>
      </c>
      <c r="M39" s="26">
        <f t="shared" si="6"/>
        <v>7.1769699772442644E-2</v>
      </c>
      <c r="N39" s="26">
        <f t="shared" si="7"/>
        <v>9.0248612581080051E-2</v>
      </c>
      <c r="O39" s="193">
        <v>2</v>
      </c>
      <c r="P39" s="23">
        <f>SUM('1月:12月'!O39)</f>
        <v>192418</v>
      </c>
      <c r="Q39" s="24">
        <f>SUM('1月:12月'!P39)</f>
        <v>174959</v>
      </c>
      <c r="R39" s="25">
        <f t="shared" si="9"/>
        <v>-1</v>
      </c>
      <c r="S39" s="26">
        <f t="shared" si="10"/>
        <v>9.9789093444749913E-2</v>
      </c>
      <c r="T39" s="26">
        <f t="shared" si="11"/>
        <v>6.9462073068420241E-2</v>
      </c>
      <c r="U39" s="82">
        <f t="shared" si="12"/>
        <v>8.8402287275727687E-2</v>
      </c>
    </row>
    <row r="40" spans="1:21" ht="24.75" customHeight="1" thickTop="1">
      <c r="A40" s="318" t="s">
        <v>41</v>
      </c>
      <c r="B40" s="27" t="s">
        <v>42</v>
      </c>
      <c r="C40" s="38">
        <f>SUM('1月:12月'!C40)</f>
        <v>18551</v>
      </c>
      <c r="D40" s="39">
        <f>SUM('1月:12月'!D40)</f>
        <v>14812</v>
      </c>
      <c r="E40" s="40">
        <f t="shared" si="0"/>
        <v>-1</v>
      </c>
      <c r="F40" s="41">
        <f t="shared" si="1"/>
        <v>0.25243046178773965</v>
      </c>
      <c r="G40" s="41">
        <f t="shared" si="2"/>
        <v>8.6770280231848913E-3</v>
      </c>
      <c r="H40" s="28">
        <f t="shared" si="3"/>
        <v>9.7756975051247839E-3</v>
      </c>
      <c r="I40" s="38">
        <f>SUM('1月:12月'!I40)</f>
        <v>48238</v>
      </c>
      <c r="J40" s="39">
        <f>SUM('1月:12月'!J40)</f>
        <v>38295</v>
      </c>
      <c r="K40" s="40">
        <f t="shared" si="4"/>
        <v>-1</v>
      </c>
      <c r="L40" s="41">
        <f t="shared" si="5"/>
        <v>0.25964225094659876</v>
      </c>
      <c r="M40" s="41">
        <f t="shared" si="6"/>
        <v>8.3487311271738928E-3</v>
      </c>
      <c r="N40" s="28">
        <f t="shared" si="7"/>
        <v>9.5658653354972166E-3</v>
      </c>
      <c r="O40" s="195">
        <v>-0.3</v>
      </c>
      <c r="P40" s="38">
        <f>SUM('1月:12月'!O40)</f>
        <v>23545</v>
      </c>
      <c r="Q40" s="39">
        <f>SUM('1月:12月'!P40)</f>
        <v>19624</v>
      </c>
      <c r="R40" s="40">
        <f t="shared" si="9"/>
        <v>-1</v>
      </c>
      <c r="S40" s="41">
        <f t="shared" si="10"/>
        <v>0.19980635955972278</v>
      </c>
      <c r="T40" s="41">
        <f t="shared" si="11"/>
        <v>8.4996440582271651E-3</v>
      </c>
      <c r="U40" s="83">
        <f t="shared" si="12"/>
        <v>9.9155029778341206E-3</v>
      </c>
    </row>
    <row r="41" spans="1:21" ht="24.75" customHeight="1">
      <c r="A41" s="316"/>
      <c r="B41" s="29" t="s">
        <v>43</v>
      </c>
      <c r="C41" s="42">
        <f>SUM('1月:12月'!C41)</f>
        <v>627</v>
      </c>
      <c r="D41" s="43">
        <f>SUM('1月:12月'!D41)</f>
        <v>469</v>
      </c>
      <c r="E41" s="36">
        <v>-1</v>
      </c>
      <c r="F41" s="37">
        <v>-1</v>
      </c>
      <c r="G41" s="33">
        <f t="shared" ref="G41" si="13">C41/$C$53</f>
        <v>2.9327241499309617E-4</v>
      </c>
      <c r="H41" s="21">
        <f t="shared" si="3"/>
        <v>3.0953295502994353E-4</v>
      </c>
      <c r="I41" s="42">
        <f>SUM('1月:12月'!I41)</f>
        <v>1676</v>
      </c>
      <c r="J41" s="43">
        <f>SUM('1月:12月'!J41)</f>
        <v>1337</v>
      </c>
      <c r="K41" s="36">
        <f t="shared" si="4"/>
        <v>-1</v>
      </c>
      <c r="L41" s="37">
        <f t="shared" si="5"/>
        <v>0.25355272999252054</v>
      </c>
      <c r="M41" s="33">
        <f t="shared" si="6"/>
        <v>2.9007159022230282E-4</v>
      </c>
      <c r="N41" s="21">
        <f t="shared" si="7"/>
        <v>3.3397472133593885E-4</v>
      </c>
      <c r="O41" s="194">
        <v>0.2</v>
      </c>
      <c r="P41" s="42">
        <f>SUM('1月:12月'!O41)</f>
        <v>677</v>
      </c>
      <c r="Q41" s="43">
        <f>SUM('1月:12月'!P41)</f>
        <v>520</v>
      </c>
      <c r="R41" s="36">
        <f t="shared" si="9"/>
        <v>-1</v>
      </c>
      <c r="S41" s="37">
        <f t="shared" si="10"/>
        <v>0.30192307692307691</v>
      </c>
      <c r="T41" s="33">
        <f t="shared" si="11"/>
        <v>2.4439409757569719E-4</v>
      </c>
      <c r="U41" s="81">
        <f t="shared" si="12"/>
        <v>2.6274263903759395E-4</v>
      </c>
    </row>
    <row r="42" spans="1:21" ht="24.75" customHeight="1">
      <c r="A42" s="316"/>
      <c r="B42" s="46" t="s">
        <v>44</v>
      </c>
      <c r="C42" s="30">
        <f>SUM('1月:12月'!C42)</f>
        <v>4467</v>
      </c>
      <c r="D42" s="31">
        <f>SUM('1月:12月'!D42)</f>
        <v>2476</v>
      </c>
      <c r="E42" s="36">
        <f t="shared" si="0"/>
        <v>-1</v>
      </c>
      <c r="F42" s="37">
        <f t="shared" si="1"/>
        <v>0.80411954765751215</v>
      </c>
      <c r="G42" s="33">
        <f t="shared" si="2"/>
        <v>2.0893905546637329E-3</v>
      </c>
      <c r="H42" s="21">
        <f t="shared" si="3"/>
        <v>1.6341228073649043E-3</v>
      </c>
      <c r="I42" s="30">
        <f>SUM('1月:12月'!I42)</f>
        <v>11215</v>
      </c>
      <c r="J42" s="31">
        <f>SUM('1月:12月'!J42)</f>
        <v>6828</v>
      </c>
      <c r="K42" s="36">
        <f t="shared" si="4"/>
        <v>-1</v>
      </c>
      <c r="L42" s="37">
        <f t="shared" si="5"/>
        <v>0.64250146455770363</v>
      </c>
      <c r="M42" s="33">
        <f t="shared" si="6"/>
        <v>1.9410220073646338E-3</v>
      </c>
      <c r="N42" s="21">
        <f t="shared" si="7"/>
        <v>1.7055941640103144E-3</v>
      </c>
      <c r="O42" s="194">
        <f t="shared" si="8"/>
        <v>2.354278433543194E-2</v>
      </c>
      <c r="P42" s="30">
        <f>SUM('1月:12月'!O42)</f>
        <v>4881</v>
      </c>
      <c r="Q42" s="31">
        <f>SUM('1月:12月'!P42)</f>
        <v>2959</v>
      </c>
      <c r="R42" s="36">
        <f t="shared" si="9"/>
        <v>-1</v>
      </c>
      <c r="S42" s="37">
        <f t="shared" si="10"/>
        <v>0.64954376478540043</v>
      </c>
      <c r="T42" s="33">
        <f t="shared" si="11"/>
        <v>1.7620200742495982E-3</v>
      </c>
      <c r="U42" s="81">
        <f t="shared" si="12"/>
        <v>1.4951066709850778E-3</v>
      </c>
    </row>
    <row r="43" spans="1:21" ht="24.75" customHeight="1">
      <c r="A43" s="316"/>
      <c r="B43" s="29" t="s">
        <v>45</v>
      </c>
      <c r="C43" s="30">
        <f>SUM('1月:12月'!C43)</f>
        <v>3000</v>
      </c>
      <c r="D43" s="31">
        <f>SUM('1月:12月'!D43)</f>
        <v>1847</v>
      </c>
      <c r="E43" s="32">
        <f t="shared" si="0"/>
        <v>-1</v>
      </c>
      <c r="F43" s="33">
        <f t="shared" si="1"/>
        <v>0.62425554953979423</v>
      </c>
      <c r="G43" s="33">
        <f t="shared" si="2"/>
        <v>1.4032172966176851E-3</v>
      </c>
      <c r="H43" s="21">
        <f t="shared" si="3"/>
        <v>1.2189922557362595E-3</v>
      </c>
      <c r="I43" s="30">
        <f>SUM('1月:12月'!I43)</f>
        <v>8344</v>
      </c>
      <c r="J43" s="31">
        <f>SUM('1月:12月'!J43)</f>
        <v>4498</v>
      </c>
      <c r="K43" s="32">
        <f t="shared" si="4"/>
        <v>-1</v>
      </c>
      <c r="L43" s="33">
        <f t="shared" si="5"/>
        <v>0.85504668741662959</v>
      </c>
      <c r="M43" s="33">
        <f t="shared" si="6"/>
        <v>1.4441272964289349E-3</v>
      </c>
      <c r="N43" s="21">
        <f t="shared" si="7"/>
        <v>1.1235738942176911E-3</v>
      </c>
      <c r="O43" s="194">
        <f t="shared" si="8"/>
        <v>3.2055340221124384E-2</v>
      </c>
      <c r="P43" s="30">
        <f>SUM('1月:12月'!O43)</f>
        <v>3367</v>
      </c>
      <c r="Q43" s="31">
        <f>SUM('1月:12月'!P43)</f>
        <v>2233</v>
      </c>
      <c r="R43" s="32">
        <f t="shared" si="9"/>
        <v>-1</v>
      </c>
      <c r="S43" s="33">
        <f t="shared" si="10"/>
        <v>0.50783699059561127</v>
      </c>
      <c r="T43" s="33">
        <f t="shared" si="11"/>
        <v>1.2154725650478176E-3</v>
      </c>
      <c r="U43" s="81">
        <f t="shared" si="12"/>
        <v>1.1282775249441292E-3</v>
      </c>
    </row>
    <row r="44" spans="1:21" ht="24.75" customHeight="1">
      <c r="A44" s="316"/>
      <c r="B44" s="29" t="s">
        <v>46</v>
      </c>
      <c r="C44" s="30">
        <f>SUM('1月:12月'!C44)</f>
        <v>4786</v>
      </c>
      <c r="D44" s="31">
        <f>SUM('1月:12月'!D44)</f>
        <v>2111</v>
      </c>
      <c r="E44" s="32">
        <f t="shared" si="0"/>
        <v>-1</v>
      </c>
      <c r="F44" s="33">
        <f t="shared" si="1"/>
        <v>1.2671719564187589</v>
      </c>
      <c r="G44" s="33">
        <f t="shared" si="2"/>
        <v>2.2385993272040802E-3</v>
      </c>
      <c r="H44" s="21">
        <f t="shared" si="3"/>
        <v>1.3932282901241168E-3</v>
      </c>
      <c r="I44" s="30">
        <f>SUM('1月:12月'!I44)</f>
        <v>12428</v>
      </c>
      <c r="J44" s="31">
        <f>SUM('1月:12月'!J44)</f>
        <v>5283</v>
      </c>
      <c r="K44" s="32">
        <f t="shared" si="4"/>
        <v>-1</v>
      </c>
      <c r="L44" s="33">
        <f t="shared" si="5"/>
        <v>1.3524512587544955</v>
      </c>
      <c r="M44" s="33">
        <f t="shared" si="6"/>
        <v>2.1509604554193198E-3</v>
      </c>
      <c r="N44" s="21">
        <f t="shared" si="7"/>
        <v>1.3196622683752917E-3</v>
      </c>
      <c r="O44" s="194">
        <f t="shared" si="8"/>
        <v>8.3129818704402808E-2</v>
      </c>
      <c r="P44" s="30">
        <f>SUM('1月:12月'!O44)</f>
        <v>6384</v>
      </c>
      <c r="Q44" s="31">
        <f>SUM('1月:12月'!P44)</f>
        <v>2882</v>
      </c>
      <c r="R44" s="32">
        <f t="shared" si="9"/>
        <v>-1</v>
      </c>
      <c r="S44" s="33">
        <f t="shared" si="10"/>
        <v>1.2151283830673143</v>
      </c>
      <c r="T44" s="33">
        <f t="shared" si="11"/>
        <v>2.3045966306104149E-3</v>
      </c>
      <c r="U44" s="81">
        <f t="shared" si="12"/>
        <v>1.4562005494352802E-3</v>
      </c>
    </row>
    <row r="45" spans="1:21" ht="24.75" customHeight="1" thickBot="1">
      <c r="A45" s="316"/>
      <c r="B45" s="47" t="s">
        <v>12</v>
      </c>
      <c r="C45" s="34">
        <f>SUM('1月:12月'!C45)</f>
        <v>6449</v>
      </c>
      <c r="D45" s="35">
        <f>SUM('1月:12月'!D45)</f>
        <v>4882</v>
      </c>
      <c r="E45" s="44">
        <f t="shared" si="0"/>
        <v>-1</v>
      </c>
      <c r="F45" s="45">
        <f t="shared" si="1"/>
        <v>0.32097501024170422</v>
      </c>
      <c r="G45" s="45">
        <f t="shared" si="2"/>
        <v>3.0164494486291504E-3</v>
      </c>
      <c r="H45" s="21">
        <f t="shared" si="3"/>
        <v>3.222046666217877E-3</v>
      </c>
      <c r="I45" s="34">
        <f>SUM('1月:12月'!I45)</f>
        <v>22701</v>
      </c>
      <c r="J45" s="35">
        <f>SUM('1月:12月'!J45)</f>
        <v>16804</v>
      </c>
      <c r="K45" s="44">
        <f t="shared" si="4"/>
        <v>-1</v>
      </c>
      <c r="L45" s="45">
        <f t="shared" si="5"/>
        <v>0.35092835039276365</v>
      </c>
      <c r="M45" s="45">
        <f t="shared" si="6"/>
        <v>3.9289469985897951E-3</v>
      </c>
      <c r="N45" s="21">
        <f t="shared" si="7"/>
        <v>4.1975401775086888E-3</v>
      </c>
      <c r="O45" s="192">
        <f t="shared" si="8"/>
        <v>-2.6859317891889372E-2</v>
      </c>
      <c r="P45" s="34">
        <f>SUM('1月:12月'!O45)</f>
        <v>11726</v>
      </c>
      <c r="Q45" s="35">
        <f>SUM('1月:12月'!P45)</f>
        <v>8114</v>
      </c>
      <c r="R45" s="44">
        <f t="shared" si="9"/>
        <v>-1</v>
      </c>
      <c r="S45" s="45">
        <f t="shared" si="10"/>
        <v>0.44515651959576041</v>
      </c>
      <c r="T45" s="45">
        <f t="shared" si="11"/>
        <v>4.2330357284676885E-3</v>
      </c>
      <c r="U45" s="81">
        <f t="shared" si="12"/>
        <v>4.0997957175981483E-3</v>
      </c>
    </row>
    <row r="46" spans="1:21" ht="24.75" customHeight="1" thickTop="1" thickBot="1">
      <c r="A46" s="317"/>
      <c r="B46" s="22" t="s">
        <v>47</v>
      </c>
      <c r="C46" s="23">
        <f>SUM('1月:12月'!C46)</f>
        <v>37880</v>
      </c>
      <c r="D46" s="24">
        <f>SUM('1月:12月'!D46)</f>
        <v>26597</v>
      </c>
      <c r="E46" s="25">
        <f t="shared" si="0"/>
        <v>-1</v>
      </c>
      <c r="F46" s="26">
        <f t="shared" si="1"/>
        <v>0.42422077677933601</v>
      </c>
      <c r="G46" s="26">
        <f t="shared" si="2"/>
        <v>1.7717957065292635E-2</v>
      </c>
      <c r="H46" s="26">
        <f t="shared" si="3"/>
        <v>1.7553620479597885E-2</v>
      </c>
      <c r="I46" s="23">
        <f>SUM('1月:12月'!I46)</f>
        <v>104602</v>
      </c>
      <c r="J46" s="24">
        <f>SUM('1月:12月'!J46)</f>
        <v>73045</v>
      </c>
      <c r="K46" s="25">
        <f t="shared" si="4"/>
        <v>-1</v>
      </c>
      <c r="L46" s="26">
        <f t="shared" si="5"/>
        <v>0.43202135669792596</v>
      </c>
      <c r="M46" s="26">
        <f t="shared" si="6"/>
        <v>1.810385947519888E-2</v>
      </c>
      <c r="N46" s="26">
        <f t="shared" si="7"/>
        <v>1.824621056094514E-2</v>
      </c>
      <c r="O46" s="193">
        <f t="shared" si="8"/>
        <v>-1.4235108574625968E-2</v>
      </c>
      <c r="P46" s="23">
        <f>SUM('1月:12月'!O46)</f>
        <v>50580</v>
      </c>
      <c r="Q46" s="24">
        <f>SUM('1月:12月'!P46)</f>
        <v>36332</v>
      </c>
      <c r="R46" s="25">
        <f t="shared" si="9"/>
        <v>-1</v>
      </c>
      <c r="S46" s="26">
        <f t="shared" si="10"/>
        <v>0.3921611802267973</v>
      </c>
      <c r="T46" s="26">
        <f t="shared" si="11"/>
        <v>1.825916315417838E-2</v>
      </c>
      <c r="U46" s="82">
        <f t="shared" si="12"/>
        <v>1.8357626079834349E-2</v>
      </c>
    </row>
    <row r="47" spans="1:21" ht="24.75" customHeight="1" thickTop="1">
      <c r="A47" s="318" t="s">
        <v>48</v>
      </c>
      <c r="B47" s="27" t="s">
        <v>49</v>
      </c>
      <c r="C47" s="38">
        <f>SUM('1月:12月'!C47)</f>
        <v>102284</v>
      </c>
      <c r="D47" s="39">
        <f>SUM('1月:12月'!D47)</f>
        <v>69774</v>
      </c>
      <c r="E47" s="40">
        <f t="shared" si="0"/>
        <v>-1</v>
      </c>
      <c r="F47" s="41">
        <f t="shared" si="1"/>
        <v>0.46593286897698283</v>
      </c>
      <c r="G47" s="41">
        <f t="shared" si="2"/>
        <v>4.7842225989081097E-2</v>
      </c>
      <c r="H47" s="41">
        <f t="shared" si="3"/>
        <v>4.60497919067362E-2</v>
      </c>
      <c r="I47" s="38">
        <f>SUM('1月:12月'!I47)</f>
        <v>319317</v>
      </c>
      <c r="J47" s="39">
        <f>SUM('1月:12月'!J47)</f>
        <v>209328</v>
      </c>
      <c r="K47" s="40">
        <f t="shared" si="4"/>
        <v>-1</v>
      </c>
      <c r="L47" s="41">
        <f t="shared" si="5"/>
        <v>0.52543854620499886</v>
      </c>
      <c r="M47" s="41">
        <f t="shared" si="6"/>
        <v>5.5265387813254817E-2</v>
      </c>
      <c r="N47" s="41">
        <f t="shared" si="7"/>
        <v>5.2288900873455058E-2</v>
      </c>
      <c r="O47" s="195">
        <f t="shared" si="8"/>
        <v>0.29764869397997595</v>
      </c>
      <c r="P47" s="38">
        <f>SUM('1月:12月'!O47)</f>
        <v>152122</v>
      </c>
      <c r="Q47" s="39">
        <f>SUM('1月:12月'!P47)</f>
        <v>102073</v>
      </c>
      <c r="R47" s="40">
        <f t="shared" si="9"/>
        <v>-1</v>
      </c>
      <c r="S47" s="41">
        <f t="shared" si="10"/>
        <v>0.49032555132111333</v>
      </c>
      <c r="T47" s="41">
        <f t="shared" si="11"/>
        <v>5.4915389824830442E-2</v>
      </c>
      <c r="U47" s="85">
        <f t="shared" si="12"/>
        <v>5.1574864220162164E-2</v>
      </c>
    </row>
    <row r="48" spans="1:21" ht="24.75" customHeight="1">
      <c r="A48" s="316"/>
      <c r="B48" s="47" t="s">
        <v>50</v>
      </c>
      <c r="C48" s="42">
        <f>SUM('1月:12月'!C48)</f>
        <v>9739</v>
      </c>
      <c r="D48" s="43">
        <f>SUM('1月:12月'!D48)</f>
        <v>7343</v>
      </c>
      <c r="E48" s="32">
        <f t="shared" si="0"/>
        <v>-1</v>
      </c>
      <c r="F48" s="37">
        <f t="shared" si="1"/>
        <v>0.32629715375187252</v>
      </c>
      <c r="G48" s="37">
        <f t="shared" si="2"/>
        <v>4.5553110839198782E-3</v>
      </c>
      <c r="H48" s="28">
        <f t="shared" si="3"/>
        <v>4.846269698901653E-3</v>
      </c>
      <c r="I48" s="42">
        <f>SUM('1月:12月'!I48)</f>
        <v>31378</v>
      </c>
      <c r="J48" s="43">
        <f>SUM('1月:12月'!J48)</f>
        <v>22002</v>
      </c>
      <c r="K48" s="32">
        <f t="shared" si="4"/>
        <v>-1</v>
      </c>
      <c r="L48" s="37">
        <f t="shared" si="5"/>
        <v>0.42614307790200889</v>
      </c>
      <c r="M48" s="37">
        <f t="shared" si="6"/>
        <v>5.4307078508325883E-3</v>
      </c>
      <c r="N48" s="28">
        <f t="shared" si="7"/>
        <v>5.4959699467713738E-3</v>
      </c>
      <c r="O48" s="194">
        <f t="shared" si="8"/>
        <v>-6.5262095938785521E-3</v>
      </c>
      <c r="P48" s="42">
        <f>SUM('1月:12月'!O48)</f>
        <v>14675</v>
      </c>
      <c r="Q48" s="43">
        <f>SUM('1月:12月'!P48)</f>
        <v>10595</v>
      </c>
      <c r="R48" s="32">
        <f t="shared" si="9"/>
        <v>-1</v>
      </c>
      <c r="S48" s="37">
        <f t="shared" si="10"/>
        <v>0.38508730533270413</v>
      </c>
      <c r="T48" s="37">
        <f t="shared" si="11"/>
        <v>5.2976120855588718E-3</v>
      </c>
      <c r="U48" s="83">
        <f t="shared" si="12"/>
        <v>5.353381270390976E-3</v>
      </c>
    </row>
    <row r="49" spans="1:25" ht="24.75" customHeight="1" thickBot="1">
      <c r="A49" s="316"/>
      <c r="B49" s="18" t="s">
        <v>12</v>
      </c>
      <c r="C49" s="34">
        <f>SUM('1月:12月'!C49)</f>
        <v>697</v>
      </c>
      <c r="D49" s="35">
        <f>SUM('1月:12月'!D49)</f>
        <v>660</v>
      </c>
      <c r="E49" s="32">
        <f t="shared" si="0"/>
        <v>-1</v>
      </c>
      <c r="F49" s="21">
        <f t="shared" si="1"/>
        <v>5.6060606060606061E-2</v>
      </c>
      <c r="G49" s="45">
        <f t="shared" si="2"/>
        <v>3.2601415191417548E-4</v>
      </c>
      <c r="H49" s="21">
        <f t="shared" si="3"/>
        <v>4.3559008596964332E-4</v>
      </c>
      <c r="I49" s="34">
        <f>SUM('1月:12月'!I49)</f>
        <v>2526</v>
      </c>
      <c r="J49" s="35">
        <f>SUM('1月:12月'!J49)</f>
        <v>1962</v>
      </c>
      <c r="K49" s="32">
        <f t="shared" si="4"/>
        <v>-1</v>
      </c>
      <c r="L49" s="21">
        <f t="shared" si="5"/>
        <v>0.28746177370030579</v>
      </c>
      <c r="M49" s="45">
        <f t="shared" si="6"/>
        <v>4.3718427022764735E-4</v>
      </c>
      <c r="N49" s="21">
        <f t="shared" si="7"/>
        <v>4.9009603834039789E-4</v>
      </c>
      <c r="O49" s="192">
        <f t="shared" si="8"/>
        <v>-5.2911768112750539E-3</v>
      </c>
      <c r="P49" s="34">
        <f>SUM('1月:12月'!O49)</f>
        <v>1382</v>
      </c>
      <c r="Q49" s="35">
        <f>SUM('1月:12月'!P49)</f>
        <v>1026</v>
      </c>
      <c r="R49" s="32">
        <f t="shared" si="9"/>
        <v>-1</v>
      </c>
      <c r="S49" s="21">
        <f t="shared" si="10"/>
        <v>0.34697855750487328</v>
      </c>
      <c r="T49" s="45">
        <f t="shared" si="11"/>
        <v>4.9889607511021197E-4</v>
      </c>
      <c r="U49" s="81">
        <f t="shared" si="12"/>
        <v>5.1841143779340643E-4</v>
      </c>
    </row>
    <row r="50" spans="1:25" ht="24.75" customHeight="1" thickTop="1" thickBot="1">
      <c r="A50" s="317"/>
      <c r="B50" s="22" t="s">
        <v>51</v>
      </c>
      <c r="C50" s="23">
        <f>SUM('1月:12月'!C50)</f>
        <v>112720</v>
      </c>
      <c r="D50" s="24">
        <f>SUM('1月:12月'!D50)</f>
        <v>77777</v>
      </c>
      <c r="E50" s="25">
        <f t="shared" si="0"/>
        <v>-1</v>
      </c>
      <c r="F50" s="26">
        <f t="shared" si="1"/>
        <v>0.44927163557349858</v>
      </c>
      <c r="G50" s="26">
        <f t="shared" si="2"/>
        <v>5.2723551224915149E-2</v>
      </c>
      <c r="H50" s="26">
        <f t="shared" si="3"/>
        <v>5.1331651691607499E-2</v>
      </c>
      <c r="I50" s="23">
        <f>SUM('1月:12月'!I50)</f>
        <v>353221</v>
      </c>
      <c r="J50" s="24">
        <f>SUM('1月:12月'!J50)</f>
        <v>233292</v>
      </c>
      <c r="K50" s="25">
        <f t="shared" si="4"/>
        <v>-1</v>
      </c>
      <c r="L50" s="26">
        <f t="shared" si="5"/>
        <v>0.51407249284158907</v>
      </c>
      <c r="M50" s="26">
        <f t="shared" si="6"/>
        <v>6.1133279934315055E-2</v>
      </c>
      <c r="N50" s="26">
        <f t="shared" si="7"/>
        <v>5.8274966858566826E-2</v>
      </c>
      <c r="O50" s="193">
        <f t="shared" si="8"/>
        <v>0.28583130757482283</v>
      </c>
      <c r="P50" s="23">
        <f>SUM('1月:12月'!O50)</f>
        <v>168179</v>
      </c>
      <c r="Q50" s="24">
        <f>SUM('1月:12月'!P50)</f>
        <v>113694</v>
      </c>
      <c r="R50" s="25">
        <f t="shared" si="9"/>
        <v>-1</v>
      </c>
      <c r="S50" s="26">
        <f t="shared" si="10"/>
        <v>0.47922493711189684</v>
      </c>
      <c r="T50" s="26">
        <f t="shared" si="11"/>
        <v>6.0711897985499523E-2</v>
      </c>
      <c r="U50" s="82">
        <f t="shared" si="12"/>
        <v>5.7446656928346544E-2</v>
      </c>
    </row>
    <row r="51" spans="1:25" ht="24.75" customHeight="1" thickTop="1" thickBot="1">
      <c r="A51" s="286" t="s">
        <v>52</v>
      </c>
      <c r="B51" s="287"/>
      <c r="C51" s="34">
        <f>SUM('1月:12月'!C51)</f>
        <v>2634</v>
      </c>
      <c r="D51" s="35">
        <f>SUM('1月:12月'!D51)</f>
        <v>5017</v>
      </c>
      <c r="E51" s="48">
        <f t="shared" si="0"/>
        <v>-1</v>
      </c>
      <c r="F51" s="49">
        <f t="shared" si="1"/>
        <v>-0.47498505082718756</v>
      </c>
      <c r="G51" s="49">
        <f t="shared" si="2"/>
        <v>1.2320247864303275E-3</v>
      </c>
      <c r="H51" s="49">
        <f t="shared" si="3"/>
        <v>3.3111446383480314E-3</v>
      </c>
      <c r="I51" s="34">
        <f>SUM('1月:12月'!I51)</f>
        <v>7442</v>
      </c>
      <c r="J51" s="35">
        <f>SUM('1月:12月'!J51)</f>
        <v>6662</v>
      </c>
      <c r="K51" s="48">
        <f t="shared" si="4"/>
        <v>-1</v>
      </c>
      <c r="L51" s="49">
        <f t="shared" si="5"/>
        <v>0.11708195737015911</v>
      </c>
      <c r="M51" s="49">
        <f t="shared" si="6"/>
        <v>1.2880147818820869E-3</v>
      </c>
      <c r="N51" s="49">
        <f t="shared" si="7"/>
        <v>1.6641283422139301E-3</v>
      </c>
      <c r="O51" s="196">
        <f t="shared" si="8"/>
        <v>-3.7611356033184315E-2</v>
      </c>
      <c r="P51" s="34">
        <f>SUM('1月:12月'!O51)</f>
        <v>4192</v>
      </c>
      <c r="Q51" s="35">
        <f>SUM('1月:12月'!P51)</f>
        <v>4690</v>
      </c>
      <c r="R51" s="48">
        <f t="shared" si="9"/>
        <v>-1</v>
      </c>
      <c r="S51" s="49">
        <f t="shared" si="10"/>
        <v>-0.10618336886993604</v>
      </c>
      <c r="T51" s="49">
        <f t="shared" si="11"/>
        <v>1.513294028120122E-3</v>
      </c>
      <c r="U51" s="86">
        <f t="shared" si="12"/>
        <v>2.3697364943967604E-3</v>
      </c>
    </row>
    <row r="52" spans="1:25" ht="24.75" customHeight="1" thickTop="1" thickBot="1">
      <c r="A52" s="286" t="s">
        <v>53</v>
      </c>
      <c r="B52" s="287"/>
      <c r="C52" s="34">
        <f>SUM('1月:12月'!C52)</f>
        <v>42080</v>
      </c>
      <c r="D52" s="35">
        <f>SUM('1月:12月'!D52)</f>
        <v>30408</v>
      </c>
      <c r="E52" s="48">
        <f t="shared" si="0"/>
        <v>-1</v>
      </c>
      <c r="F52" s="50">
        <f t="shared" si="1"/>
        <v>0.38384635622204683</v>
      </c>
      <c r="G52" s="50">
        <f t="shared" si="2"/>
        <v>1.9682461280557395E-2</v>
      </c>
      <c r="H52" s="28">
        <f t="shared" si="3"/>
        <v>2.0068823233583204E-2</v>
      </c>
      <c r="I52" s="34">
        <f>SUM('1月:12月'!I52)</f>
        <v>122783</v>
      </c>
      <c r="J52" s="35">
        <f>SUM('1月:12月'!J52)</f>
        <v>74447</v>
      </c>
      <c r="K52" s="48">
        <f t="shared" si="4"/>
        <v>-1</v>
      </c>
      <c r="L52" s="50">
        <f t="shared" si="5"/>
        <v>0.64926726395959544</v>
      </c>
      <c r="M52" s="50">
        <f t="shared" si="6"/>
        <v>2.1250513163642609E-2</v>
      </c>
      <c r="N52" s="28">
        <f t="shared" si="7"/>
        <v>1.8596421899249545E-2</v>
      </c>
      <c r="O52" s="191">
        <f t="shared" si="8"/>
        <v>0.26540912643930636</v>
      </c>
      <c r="P52" s="34">
        <f>SUM('1月:12月'!O52)</f>
        <v>54909</v>
      </c>
      <c r="Q52" s="35">
        <f>SUM('1月:12月'!P52)</f>
        <v>40669</v>
      </c>
      <c r="R52" s="48">
        <f t="shared" si="9"/>
        <v>-1</v>
      </c>
      <c r="S52" s="50">
        <f t="shared" si="10"/>
        <v>0.3501438442056603</v>
      </c>
      <c r="T52" s="50">
        <f t="shared" si="11"/>
        <v>1.9821913594954145E-2</v>
      </c>
      <c r="U52" s="83">
        <f t="shared" si="12"/>
        <v>2.0549000744269054E-2</v>
      </c>
    </row>
    <row r="53" spans="1:25" ht="24.75" customHeight="1" thickTop="1" thickBot="1">
      <c r="A53" s="288" t="s">
        <v>54</v>
      </c>
      <c r="B53" s="289"/>
      <c r="C53" s="23">
        <f>SUM('1月:12月'!C53)</f>
        <v>2137944</v>
      </c>
      <c r="D53" s="24">
        <f>SUM('1月:12月'!D53)</f>
        <v>1515186</v>
      </c>
      <c r="E53" s="25">
        <f>((C53/D53)*$V$56)-100%</f>
        <v>-1</v>
      </c>
      <c r="F53" s="26">
        <f t="shared" si="1"/>
        <v>0.4110109253913381</v>
      </c>
      <c r="G53" s="51"/>
      <c r="H53" s="51"/>
      <c r="I53" s="23">
        <f>SUM('1月:12月'!I53)</f>
        <v>5777884</v>
      </c>
      <c r="J53" s="24">
        <f>SUM('1月:12月'!J53)</f>
        <v>4003297</v>
      </c>
      <c r="K53" s="25">
        <f t="shared" si="4"/>
        <v>-1</v>
      </c>
      <c r="L53" s="26">
        <f t="shared" si="5"/>
        <v>0.44328137532638723</v>
      </c>
      <c r="M53" s="51"/>
      <c r="N53" s="51"/>
      <c r="O53" s="75"/>
      <c r="P53" s="23">
        <f>SUM('1月:12月'!O53)</f>
        <v>2770116</v>
      </c>
      <c r="Q53" s="24">
        <f>SUM('1月:12月'!P53)</f>
        <v>1979123</v>
      </c>
      <c r="R53" s="25">
        <f t="shared" si="9"/>
        <v>-1</v>
      </c>
      <c r="S53" s="26">
        <f t="shared" si="10"/>
        <v>0.3996684390005068</v>
      </c>
      <c r="T53" s="51"/>
      <c r="U53" s="75"/>
    </row>
    <row r="54" spans="1:25" ht="24.75" customHeight="1" thickTop="1" thickBot="1">
      <c r="A54" s="290" t="s">
        <v>55</v>
      </c>
      <c r="B54" s="291"/>
      <c r="C54" s="52">
        <f>SUM('1月:12月'!C54)</f>
        <v>2152365</v>
      </c>
      <c r="D54" s="53">
        <f>SUM('1月:12月'!D54)</f>
        <v>2551005</v>
      </c>
      <c r="E54" s="54">
        <f t="shared" si="0"/>
        <v>-1</v>
      </c>
      <c r="F54" s="55">
        <f t="shared" si="1"/>
        <v>-0.15626782385765611</v>
      </c>
      <c r="G54" s="56"/>
      <c r="H54" s="57"/>
      <c r="I54" s="52">
        <f>SUM('1月:12月'!I54)</f>
        <v>3632427</v>
      </c>
      <c r="J54" s="53">
        <f>SUM('1月:12月'!J54)</f>
        <v>4385334</v>
      </c>
      <c r="K54" s="54">
        <f t="shared" si="4"/>
        <v>-1</v>
      </c>
      <c r="L54" s="55">
        <f t="shared" si="5"/>
        <v>-0.17168749290247903</v>
      </c>
      <c r="M54" s="56"/>
      <c r="N54" s="57"/>
      <c r="O54" s="76"/>
      <c r="P54" s="52">
        <f>SUM('1月:12月'!O54)</f>
        <v>2166393</v>
      </c>
      <c r="Q54" s="53">
        <f>SUM('1月:12月'!P54)</f>
        <v>2629364</v>
      </c>
      <c r="R54" s="54">
        <f t="shared" si="9"/>
        <v>-1</v>
      </c>
      <c r="S54" s="55">
        <f t="shared" si="10"/>
        <v>-0.17607718064140226</v>
      </c>
      <c r="T54" s="56"/>
      <c r="U54" s="76"/>
      <c r="X54" s="5"/>
      <c r="Y54" s="5"/>
    </row>
    <row r="55" spans="1:25" ht="24.75" customHeight="1" thickBot="1">
      <c r="A55" s="292" t="s">
        <v>56</v>
      </c>
      <c r="B55" s="293"/>
      <c r="C55" s="58">
        <f>SUM('1月:12月'!C55)</f>
        <v>4290309</v>
      </c>
      <c r="D55" s="59">
        <f>SUM('1月:12月'!D55)</f>
        <v>4066191</v>
      </c>
      <c r="E55" s="60">
        <f t="shared" si="0"/>
        <v>-1</v>
      </c>
      <c r="F55" s="61">
        <f t="shared" si="1"/>
        <v>5.5117430538801547E-2</v>
      </c>
      <c r="G55" s="62"/>
      <c r="H55" s="62"/>
      <c r="I55" s="58">
        <f>SUM('1月:12月'!I55)</f>
        <v>9410311</v>
      </c>
      <c r="J55" s="59">
        <f>SUM('1月:12月'!J55)</f>
        <v>8388631</v>
      </c>
      <c r="K55" s="60">
        <f t="shared" si="4"/>
        <v>-1</v>
      </c>
      <c r="L55" s="61">
        <f t="shared" si="5"/>
        <v>0.12179341301339873</v>
      </c>
      <c r="M55" s="62"/>
      <c r="N55" s="62"/>
      <c r="O55" s="77"/>
      <c r="P55" s="58">
        <f>SUM('1月:12月'!O55)</f>
        <v>4936509</v>
      </c>
      <c r="Q55" s="59">
        <f>SUM('1月:12月'!P55)</f>
        <v>4608487</v>
      </c>
      <c r="R55" s="60">
        <f t="shared" si="9"/>
        <v>-1</v>
      </c>
      <c r="S55" s="61">
        <f t="shared" si="10"/>
        <v>7.11778073801662E-2</v>
      </c>
      <c r="T55" s="62"/>
      <c r="U55" s="77"/>
      <c r="X55" s="5"/>
      <c r="Y55" s="5"/>
    </row>
    <row r="56" spans="1:25" ht="18.75" customHeight="1" thickBot="1">
      <c r="A56" s="63"/>
      <c r="B56" s="64"/>
      <c r="C56" s="65"/>
      <c r="D56" s="66"/>
      <c r="E56" s="67"/>
      <c r="F56" s="68"/>
      <c r="G56" s="69"/>
      <c r="H56" s="69"/>
      <c r="I56" s="66"/>
      <c r="J56" s="66"/>
      <c r="K56" s="78"/>
      <c r="L56" s="78"/>
      <c r="M56" s="69"/>
      <c r="N56" s="69"/>
      <c r="O56" s="69"/>
      <c r="P56" s="66"/>
      <c r="Q56" s="66"/>
      <c r="R56" s="78"/>
      <c r="S56" s="78"/>
      <c r="T56" s="69"/>
      <c r="X56" s="5"/>
      <c r="Y56" s="5"/>
    </row>
    <row r="57" spans="1:25" ht="28.5" customHeight="1" thickBot="1">
      <c r="A57" s="294"/>
      <c r="B57" s="295"/>
      <c r="C57" s="215">
        <v>2024</v>
      </c>
      <c r="D57" s="216"/>
      <c r="E57" s="217"/>
      <c r="F57" s="218">
        <v>2023</v>
      </c>
      <c r="G57" s="219"/>
      <c r="H57" s="220"/>
      <c r="I57" s="296" t="s">
        <v>57</v>
      </c>
      <c r="J57" s="297"/>
      <c r="K57" s="307" t="s">
        <v>58</v>
      </c>
      <c r="L57" s="262"/>
      <c r="M57" s="262"/>
      <c r="N57" s="262"/>
      <c r="O57" s="262"/>
      <c r="P57" s="262"/>
      <c r="Q57" s="262"/>
      <c r="R57" s="262"/>
      <c r="S57" s="262"/>
      <c r="T57" s="262"/>
      <c r="U57" s="262"/>
      <c r="V57" s="87"/>
      <c r="W57" s="87"/>
    </row>
    <row r="58" spans="1:25" ht="28.5" customHeight="1">
      <c r="A58" s="222" t="s">
        <v>59</v>
      </c>
      <c r="B58" s="223"/>
      <c r="C58" s="224">
        <f>SUM('1月:12月'!C58)</f>
        <v>6303976</v>
      </c>
      <c r="D58" s="225"/>
      <c r="E58" s="226"/>
      <c r="F58" s="227">
        <f>SUM('1月:12月'!F58)</f>
        <v>6307572</v>
      </c>
      <c r="G58" s="225"/>
      <c r="H58" s="225"/>
      <c r="I58" s="228">
        <f>(C58-F58)/F58</f>
        <v>-5.7010843475112133E-4</v>
      </c>
      <c r="J58" s="229"/>
      <c r="K58" s="307"/>
      <c r="L58" s="262"/>
      <c r="M58" s="262"/>
      <c r="N58" s="262"/>
      <c r="O58" s="262"/>
      <c r="P58" s="262"/>
      <c r="Q58" s="262"/>
      <c r="R58" s="262"/>
      <c r="S58" s="262"/>
      <c r="T58" s="262"/>
      <c r="U58" s="262"/>
      <c r="V58" s="87"/>
      <c r="W58" s="87"/>
    </row>
    <row r="59" spans="1:25" ht="28.5" customHeight="1">
      <c r="A59" s="230" t="s">
        <v>60</v>
      </c>
      <c r="B59" s="231"/>
      <c r="C59" s="232">
        <f>SUM('1月:12月'!C59)</f>
        <v>4936509</v>
      </c>
      <c r="D59" s="233"/>
      <c r="E59" s="234"/>
      <c r="F59" s="235">
        <f>SUM('1月:12月'!F59)</f>
        <v>4608487</v>
      </c>
      <c r="G59" s="233"/>
      <c r="H59" s="233"/>
      <c r="I59" s="236">
        <f>(C59-F59)/F59</f>
        <v>7.11778073801662E-2</v>
      </c>
      <c r="J59" s="237"/>
      <c r="K59" s="307"/>
      <c r="L59" s="262"/>
      <c r="M59" s="262"/>
      <c r="N59" s="262"/>
      <c r="O59" s="262"/>
      <c r="P59" s="262"/>
      <c r="Q59" s="262"/>
      <c r="R59" s="262"/>
      <c r="S59" s="262"/>
      <c r="T59" s="262"/>
      <c r="U59" s="262"/>
      <c r="V59" s="87"/>
      <c r="W59" s="87"/>
    </row>
    <row r="60" spans="1:25" ht="28.5" customHeight="1">
      <c r="A60" s="230" t="s">
        <v>61</v>
      </c>
      <c r="B60" s="231"/>
      <c r="C60" s="238">
        <f>C59/C58</f>
        <v>0.7830786475075413</v>
      </c>
      <c r="D60" s="239"/>
      <c r="E60" s="240"/>
      <c r="F60" s="241">
        <f>F59/F58</f>
        <v>0.73062772807032561</v>
      </c>
      <c r="G60" s="239"/>
      <c r="H60" s="239"/>
      <c r="I60" s="242" t="s">
        <v>211</v>
      </c>
      <c r="J60" s="243"/>
      <c r="K60" s="319" t="s">
        <v>210</v>
      </c>
      <c r="L60" s="320"/>
      <c r="M60" s="320"/>
      <c r="N60" s="320"/>
      <c r="O60" s="320"/>
      <c r="P60" s="320"/>
      <c r="Q60" s="320"/>
      <c r="R60" s="320"/>
      <c r="S60" s="320"/>
      <c r="T60" s="320"/>
      <c r="U60" s="320"/>
      <c r="V60" s="5"/>
      <c r="W60" s="5"/>
    </row>
    <row r="61" spans="1:25" ht="36" customHeight="1">
      <c r="A61" s="244" t="s">
        <v>69</v>
      </c>
      <c r="B61" s="245"/>
      <c r="C61" s="246">
        <f>I53/I55</f>
        <v>0.61399501036681992</v>
      </c>
      <c r="D61" s="246"/>
      <c r="E61" s="247"/>
      <c r="F61" s="248">
        <f>J53/J55</f>
        <v>0.47722888275810438</v>
      </c>
      <c r="G61" s="249"/>
      <c r="H61" s="247"/>
      <c r="I61" s="236" t="s">
        <v>202</v>
      </c>
      <c r="J61" s="237"/>
      <c r="K61" s="304"/>
      <c r="L61" s="305"/>
      <c r="M61" s="305"/>
      <c r="N61" s="305"/>
      <c r="O61" s="305"/>
      <c r="P61" s="305"/>
      <c r="Q61" s="305"/>
      <c r="R61" s="305"/>
      <c r="S61" s="305"/>
      <c r="T61" s="305"/>
      <c r="U61" s="305"/>
      <c r="V61" s="5"/>
      <c r="W61" s="5"/>
    </row>
    <row r="62" spans="1:25" ht="36" customHeight="1" thickBot="1">
      <c r="A62" s="308" t="s">
        <v>70</v>
      </c>
      <c r="B62" s="309"/>
      <c r="C62" s="310">
        <f>P53/P55</f>
        <v>0.5611487794309703</v>
      </c>
      <c r="D62" s="310"/>
      <c r="E62" s="311"/>
      <c r="F62" s="312">
        <f>Q53/Q55</f>
        <v>0.42945179187876631</v>
      </c>
      <c r="G62" s="310"/>
      <c r="H62" s="311"/>
      <c r="I62" s="313" t="s">
        <v>212</v>
      </c>
      <c r="J62" s="314"/>
      <c r="K62" s="306"/>
      <c r="L62" s="305"/>
      <c r="M62" s="305"/>
      <c r="N62" s="305"/>
      <c r="O62" s="305"/>
      <c r="P62" s="305"/>
      <c r="Q62" s="305"/>
      <c r="R62" s="305"/>
      <c r="S62" s="305"/>
      <c r="T62" s="305"/>
      <c r="U62" s="305"/>
    </row>
    <row r="63" spans="1:25" ht="27.75" customHeight="1">
      <c r="A63" s="70"/>
      <c r="B63" s="70"/>
      <c r="C63" s="71"/>
      <c r="D63" s="71"/>
      <c r="E63" s="71"/>
      <c r="F63" s="71"/>
      <c r="G63" s="71"/>
      <c r="H63" s="72"/>
      <c r="I63" s="72"/>
      <c r="J63" s="72"/>
      <c r="K63" s="72"/>
      <c r="L63" s="72"/>
      <c r="M63" s="72"/>
      <c r="N63" s="72"/>
      <c r="O63" s="72"/>
      <c r="P63" s="72"/>
      <c r="Q63" s="72"/>
      <c r="R63" s="72"/>
      <c r="S63" s="72"/>
      <c r="T63" s="72"/>
      <c r="U63" s="88"/>
    </row>
    <row r="64" spans="1:25" ht="15" customHeight="1">
      <c r="A64" s="70"/>
      <c r="B64" s="70"/>
      <c r="C64" s="71"/>
      <c r="D64" s="71"/>
      <c r="E64" s="71"/>
      <c r="F64" s="71"/>
      <c r="G64" s="71"/>
      <c r="H64" s="71"/>
    </row>
    <row r="65" spans="5:35">
      <c r="E65" s="89"/>
      <c r="F65" s="89"/>
      <c r="I65" s="90"/>
      <c r="J65" s="90"/>
      <c r="K65" s="90"/>
      <c r="L65" s="90"/>
      <c r="M65" s="90"/>
      <c r="N65" s="90"/>
      <c r="O65" s="90"/>
    </row>
    <row r="67" spans="5:35" s="1" customFormat="1">
      <c r="Z67" s="5"/>
      <c r="AA67" s="5"/>
      <c r="AB67" s="5"/>
      <c r="AC67" s="5"/>
      <c r="AD67" s="5"/>
      <c r="AE67" s="5"/>
      <c r="AF67" s="5"/>
      <c r="AG67" s="5"/>
      <c r="AH67" s="5"/>
      <c r="AI67" s="5"/>
    </row>
  </sheetData>
  <mergeCells count="46">
    <mergeCell ref="A4:B6"/>
    <mergeCell ref="K61:U62"/>
    <mergeCell ref="K57:U59"/>
    <mergeCell ref="A62:B62"/>
    <mergeCell ref="C62:E62"/>
    <mergeCell ref="F62:H62"/>
    <mergeCell ref="I62:J62"/>
    <mergeCell ref="A7:A9"/>
    <mergeCell ref="A10:A13"/>
    <mergeCell ref="A14:A25"/>
    <mergeCell ref="A26:A30"/>
    <mergeCell ref="A31:A39"/>
    <mergeCell ref="A40:A46"/>
    <mergeCell ref="A47:A50"/>
    <mergeCell ref="K60:U60"/>
    <mergeCell ref="A61:B61"/>
    <mergeCell ref="C61:E61"/>
    <mergeCell ref="F61:H61"/>
    <mergeCell ref="I61:J61"/>
    <mergeCell ref="A59:B59"/>
    <mergeCell ref="C59:E59"/>
    <mergeCell ref="F59:H59"/>
    <mergeCell ref="I59:J59"/>
    <mergeCell ref="A60:B60"/>
    <mergeCell ref="C60:E60"/>
    <mergeCell ref="F60:H60"/>
    <mergeCell ref="I60:J60"/>
    <mergeCell ref="A57:B57"/>
    <mergeCell ref="C57:E57"/>
    <mergeCell ref="F57:H57"/>
    <mergeCell ref="I57:J57"/>
    <mergeCell ref="A58:B58"/>
    <mergeCell ref="C58:E58"/>
    <mergeCell ref="F58:H58"/>
    <mergeCell ref="I58:J58"/>
    <mergeCell ref="A51:B51"/>
    <mergeCell ref="A52:B52"/>
    <mergeCell ref="A53:B53"/>
    <mergeCell ref="A54:B54"/>
    <mergeCell ref="A55:B55"/>
    <mergeCell ref="P2:U2"/>
    <mergeCell ref="P3:U3"/>
    <mergeCell ref="C4:U4"/>
    <mergeCell ref="C5:H5"/>
    <mergeCell ref="I5:O5"/>
    <mergeCell ref="P5:U5"/>
  </mergeCells>
  <phoneticPr fontId="26"/>
  <pageMargins left="0.31496062992125984" right="0.31496062992125984" top="0.35433070866141736" bottom="0.35433070866141736" header="0.31496062992125984" footer="0.31496062992125984"/>
  <pageSetup paperSize="9" scale="54" orientation="portrait" r:id="rId1"/>
  <headerFooter>
    <oddHeader>&amp;C&amp;"Meiryo UI,太字"&amp;20宿泊状況調査結果詳細（2024年1月~11月累計）</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46FA1-F142-451E-8D08-1FFDD594F819}">
  <sheetPr>
    <tabColor theme="9"/>
  </sheetPr>
  <dimension ref="A1:WWC64"/>
  <sheetViews>
    <sheetView view="pageLayout" topLeftCell="A50" zoomScale="80" zoomScaleSheetLayoutView="80" zoomScalePageLayoutView="80" workbookViewId="0">
      <selection activeCell="C13" sqref="C13"/>
    </sheetView>
  </sheetViews>
  <sheetFormatPr defaultColWidth="0.875" defaultRowHeight="13.5"/>
  <cols>
    <col min="1" max="1" width="4.625" style="91" customWidth="1"/>
    <col min="2" max="2" width="14.25" style="3" customWidth="1"/>
    <col min="3" max="4" width="8.5" style="92" customWidth="1"/>
    <col min="5" max="6" width="8.875" style="3" customWidth="1"/>
    <col min="7" max="7" width="7.375" style="3" customWidth="1"/>
    <col min="8" max="8" width="8" style="3" customWidth="1"/>
    <col min="9" max="10" width="8.125" style="3" customWidth="1"/>
    <col min="11" max="12" width="8.875" style="3" customWidth="1"/>
    <col min="13" max="14" width="7.125" style="3" customWidth="1"/>
    <col min="15" max="16" width="8.375" style="3" customWidth="1"/>
    <col min="17" max="18" width="8.875" style="3" customWidth="1"/>
    <col min="19" max="20" width="7.125" style="3" customWidth="1"/>
    <col min="21" max="256" width="0.875" style="3"/>
    <col min="257" max="257" width="4.625" style="3" customWidth="1"/>
    <col min="258" max="258" width="14.25" style="3" customWidth="1"/>
    <col min="259" max="260" width="8.5" style="3" customWidth="1"/>
    <col min="261" max="262" width="8.125" style="3" customWidth="1"/>
    <col min="263" max="263" width="7.375" style="3" customWidth="1"/>
    <col min="264" max="264" width="8" style="3" customWidth="1"/>
    <col min="265" max="268" width="8.125" style="3" customWidth="1"/>
    <col min="269" max="270" width="7.125" style="3" customWidth="1"/>
    <col min="271" max="272" width="8.375" style="3" customWidth="1"/>
    <col min="273" max="274" width="8.125" style="3" customWidth="1"/>
    <col min="275" max="276" width="7.125" style="3" customWidth="1"/>
    <col min="277" max="512" width="0.875" style="3"/>
    <col min="513" max="513" width="4.625" style="3" customWidth="1"/>
    <col min="514" max="514" width="14.25" style="3" customWidth="1"/>
    <col min="515" max="516" width="8.5" style="3" customWidth="1"/>
    <col min="517" max="518" width="8.125" style="3" customWidth="1"/>
    <col min="519" max="519" width="7.375" style="3" customWidth="1"/>
    <col min="520" max="520" width="8" style="3" customWidth="1"/>
    <col min="521" max="524" width="8.125" style="3" customWidth="1"/>
    <col min="525" max="526" width="7.125" style="3" customWidth="1"/>
    <col min="527" max="528" width="8.375" style="3" customWidth="1"/>
    <col min="529" max="530" width="8.125" style="3" customWidth="1"/>
    <col min="531" max="532" width="7.125" style="3" customWidth="1"/>
    <col min="533" max="768" width="0.875" style="3"/>
    <col min="769" max="769" width="4.625" style="3" customWidth="1"/>
    <col min="770" max="770" width="14.25" style="3" customWidth="1"/>
    <col min="771" max="772" width="8.5" style="3" customWidth="1"/>
    <col min="773" max="774" width="8.125" style="3" customWidth="1"/>
    <col min="775" max="775" width="7.375" style="3" customWidth="1"/>
    <col min="776" max="776" width="8" style="3" customWidth="1"/>
    <col min="777" max="780" width="8.125" style="3" customWidth="1"/>
    <col min="781" max="782" width="7.125" style="3" customWidth="1"/>
    <col min="783" max="784" width="8.375" style="3" customWidth="1"/>
    <col min="785" max="786" width="8.125" style="3" customWidth="1"/>
    <col min="787" max="788" width="7.125" style="3" customWidth="1"/>
    <col min="789" max="1024" width="0.875" style="3"/>
    <col min="1025" max="1025" width="4.625" style="3" customWidth="1"/>
    <col min="1026" max="1026" width="14.25" style="3" customWidth="1"/>
    <col min="1027" max="1028" width="8.5" style="3" customWidth="1"/>
    <col min="1029" max="1030" width="8.125" style="3" customWidth="1"/>
    <col min="1031" max="1031" width="7.375" style="3" customWidth="1"/>
    <col min="1032" max="1032" width="8" style="3" customWidth="1"/>
    <col min="1033" max="1036" width="8.125" style="3" customWidth="1"/>
    <col min="1037" max="1038" width="7.125" style="3" customWidth="1"/>
    <col min="1039" max="1040" width="8.375" style="3" customWidth="1"/>
    <col min="1041" max="1042" width="8.125" style="3" customWidth="1"/>
    <col min="1043" max="1044" width="7.125" style="3" customWidth="1"/>
    <col min="1045" max="1280" width="0.875" style="3"/>
    <col min="1281" max="1281" width="4.625" style="3" customWidth="1"/>
    <col min="1282" max="1282" width="14.25" style="3" customWidth="1"/>
    <col min="1283" max="1284" width="8.5" style="3" customWidth="1"/>
    <col min="1285" max="1286" width="8.125" style="3" customWidth="1"/>
    <col min="1287" max="1287" width="7.375" style="3" customWidth="1"/>
    <col min="1288" max="1288" width="8" style="3" customWidth="1"/>
    <col min="1289" max="1292" width="8.125" style="3" customWidth="1"/>
    <col min="1293" max="1294" width="7.125" style="3" customWidth="1"/>
    <col min="1295" max="1296" width="8.375" style="3" customWidth="1"/>
    <col min="1297" max="1298" width="8.125" style="3" customWidth="1"/>
    <col min="1299" max="1300" width="7.125" style="3" customWidth="1"/>
    <col min="1301" max="1536" width="0.875" style="3"/>
    <col min="1537" max="1537" width="4.625" style="3" customWidth="1"/>
    <col min="1538" max="1538" width="14.25" style="3" customWidth="1"/>
    <col min="1539" max="1540" width="8.5" style="3" customWidth="1"/>
    <col min="1541" max="1542" width="8.125" style="3" customWidth="1"/>
    <col min="1543" max="1543" width="7.375" style="3" customWidth="1"/>
    <col min="1544" max="1544" width="8" style="3" customWidth="1"/>
    <col min="1545" max="1548" width="8.125" style="3" customWidth="1"/>
    <col min="1549" max="1550" width="7.125" style="3" customWidth="1"/>
    <col min="1551" max="1552" width="8.375" style="3" customWidth="1"/>
    <col min="1553" max="1554" width="8.125" style="3" customWidth="1"/>
    <col min="1555" max="1556" width="7.125" style="3" customWidth="1"/>
    <col min="1557" max="1792" width="0.875" style="3"/>
    <col min="1793" max="1793" width="4.625" style="3" customWidth="1"/>
    <col min="1794" max="1794" width="14.25" style="3" customWidth="1"/>
    <col min="1795" max="1796" width="8.5" style="3" customWidth="1"/>
    <col min="1797" max="1798" width="8.125" style="3" customWidth="1"/>
    <col min="1799" max="1799" width="7.375" style="3" customWidth="1"/>
    <col min="1800" max="1800" width="8" style="3" customWidth="1"/>
    <col min="1801" max="1804" width="8.125" style="3" customWidth="1"/>
    <col min="1805" max="1806" width="7.125" style="3" customWidth="1"/>
    <col min="1807" max="1808" width="8.375" style="3" customWidth="1"/>
    <col min="1809" max="1810" width="8.125" style="3" customWidth="1"/>
    <col min="1811" max="1812" width="7.125" style="3" customWidth="1"/>
    <col min="1813" max="2048" width="0.875" style="3"/>
    <col min="2049" max="2049" width="4.625" style="3" customWidth="1"/>
    <col min="2050" max="2050" width="14.25" style="3" customWidth="1"/>
    <col min="2051" max="2052" width="8.5" style="3" customWidth="1"/>
    <col min="2053" max="2054" width="8.125" style="3" customWidth="1"/>
    <col min="2055" max="2055" width="7.375" style="3" customWidth="1"/>
    <col min="2056" max="2056" width="8" style="3" customWidth="1"/>
    <col min="2057" max="2060" width="8.125" style="3" customWidth="1"/>
    <col min="2061" max="2062" width="7.125" style="3" customWidth="1"/>
    <col min="2063" max="2064" width="8.375" style="3" customWidth="1"/>
    <col min="2065" max="2066" width="8.125" style="3" customWidth="1"/>
    <col min="2067" max="2068" width="7.125" style="3" customWidth="1"/>
    <col min="2069" max="2304" width="0.875" style="3"/>
    <col min="2305" max="2305" width="4.625" style="3" customWidth="1"/>
    <col min="2306" max="2306" width="14.25" style="3" customWidth="1"/>
    <col min="2307" max="2308" width="8.5" style="3" customWidth="1"/>
    <col min="2309" max="2310" width="8.125" style="3" customWidth="1"/>
    <col min="2311" max="2311" width="7.375" style="3" customWidth="1"/>
    <col min="2312" max="2312" width="8" style="3" customWidth="1"/>
    <col min="2313" max="2316" width="8.125" style="3" customWidth="1"/>
    <col min="2317" max="2318" width="7.125" style="3" customWidth="1"/>
    <col min="2319" max="2320" width="8.375" style="3" customWidth="1"/>
    <col min="2321" max="2322" width="8.125" style="3" customWidth="1"/>
    <col min="2323" max="2324" width="7.125" style="3" customWidth="1"/>
    <col min="2325" max="2560" width="0.875" style="3"/>
    <col min="2561" max="2561" width="4.625" style="3" customWidth="1"/>
    <col min="2562" max="2562" width="14.25" style="3" customWidth="1"/>
    <col min="2563" max="2564" width="8.5" style="3" customWidth="1"/>
    <col min="2565" max="2566" width="8.125" style="3" customWidth="1"/>
    <col min="2567" max="2567" width="7.375" style="3" customWidth="1"/>
    <col min="2568" max="2568" width="8" style="3" customWidth="1"/>
    <col min="2569" max="2572" width="8.125" style="3" customWidth="1"/>
    <col min="2573" max="2574" width="7.125" style="3" customWidth="1"/>
    <col min="2575" max="2576" width="8.375" style="3" customWidth="1"/>
    <col min="2577" max="2578" width="8.125" style="3" customWidth="1"/>
    <col min="2579" max="2580" width="7.125" style="3" customWidth="1"/>
    <col min="2581" max="2816" width="0.875" style="3"/>
    <col min="2817" max="2817" width="4.625" style="3" customWidth="1"/>
    <col min="2818" max="2818" width="14.25" style="3" customWidth="1"/>
    <col min="2819" max="2820" width="8.5" style="3" customWidth="1"/>
    <col min="2821" max="2822" width="8.125" style="3" customWidth="1"/>
    <col min="2823" max="2823" width="7.375" style="3" customWidth="1"/>
    <col min="2824" max="2824" width="8" style="3" customWidth="1"/>
    <col min="2825" max="2828" width="8.125" style="3" customWidth="1"/>
    <col min="2829" max="2830" width="7.125" style="3" customWidth="1"/>
    <col min="2831" max="2832" width="8.375" style="3" customWidth="1"/>
    <col min="2833" max="2834" width="8.125" style="3" customWidth="1"/>
    <col min="2835" max="2836" width="7.125" style="3" customWidth="1"/>
    <col min="2837" max="3072" width="0.875" style="3"/>
    <col min="3073" max="3073" width="4.625" style="3" customWidth="1"/>
    <col min="3074" max="3074" width="14.25" style="3" customWidth="1"/>
    <col min="3075" max="3076" width="8.5" style="3" customWidth="1"/>
    <col min="3077" max="3078" width="8.125" style="3" customWidth="1"/>
    <col min="3079" max="3079" width="7.375" style="3" customWidth="1"/>
    <col min="3080" max="3080" width="8" style="3" customWidth="1"/>
    <col min="3081" max="3084" width="8.125" style="3" customWidth="1"/>
    <col min="3085" max="3086" width="7.125" style="3" customWidth="1"/>
    <col min="3087" max="3088" width="8.375" style="3" customWidth="1"/>
    <col min="3089" max="3090" width="8.125" style="3" customWidth="1"/>
    <col min="3091" max="3092" width="7.125" style="3" customWidth="1"/>
    <col min="3093" max="3328" width="0.875" style="3"/>
    <col min="3329" max="3329" width="4.625" style="3" customWidth="1"/>
    <col min="3330" max="3330" width="14.25" style="3" customWidth="1"/>
    <col min="3331" max="3332" width="8.5" style="3" customWidth="1"/>
    <col min="3333" max="3334" width="8.125" style="3" customWidth="1"/>
    <col min="3335" max="3335" width="7.375" style="3" customWidth="1"/>
    <col min="3336" max="3336" width="8" style="3" customWidth="1"/>
    <col min="3337" max="3340" width="8.125" style="3" customWidth="1"/>
    <col min="3341" max="3342" width="7.125" style="3" customWidth="1"/>
    <col min="3343" max="3344" width="8.375" style="3" customWidth="1"/>
    <col min="3345" max="3346" width="8.125" style="3" customWidth="1"/>
    <col min="3347" max="3348" width="7.125" style="3" customWidth="1"/>
    <col min="3349" max="3584" width="0.875" style="3"/>
    <col min="3585" max="3585" width="4.625" style="3" customWidth="1"/>
    <col min="3586" max="3586" width="14.25" style="3" customWidth="1"/>
    <col min="3587" max="3588" width="8.5" style="3" customWidth="1"/>
    <col min="3589" max="3590" width="8.125" style="3" customWidth="1"/>
    <col min="3591" max="3591" width="7.375" style="3" customWidth="1"/>
    <col min="3592" max="3592" width="8" style="3" customWidth="1"/>
    <col min="3593" max="3596" width="8.125" style="3" customWidth="1"/>
    <col min="3597" max="3598" width="7.125" style="3" customWidth="1"/>
    <col min="3599" max="3600" width="8.375" style="3" customWidth="1"/>
    <col min="3601" max="3602" width="8.125" style="3" customWidth="1"/>
    <col min="3603" max="3604" width="7.125" style="3" customWidth="1"/>
    <col min="3605" max="3840" width="0.875" style="3"/>
    <col min="3841" max="3841" width="4.625" style="3" customWidth="1"/>
    <col min="3842" max="3842" width="14.25" style="3" customWidth="1"/>
    <col min="3843" max="3844" width="8.5" style="3" customWidth="1"/>
    <col min="3845" max="3846" width="8.125" style="3" customWidth="1"/>
    <col min="3847" max="3847" width="7.375" style="3" customWidth="1"/>
    <col min="3848" max="3848" width="8" style="3" customWidth="1"/>
    <col min="3849" max="3852" width="8.125" style="3" customWidth="1"/>
    <col min="3853" max="3854" width="7.125" style="3" customWidth="1"/>
    <col min="3855" max="3856" width="8.375" style="3" customWidth="1"/>
    <col min="3857" max="3858" width="8.125" style="3" customWidth="1"/>
    <col min="3859" max="3860" width="7.125" style="3" customWidth="1"/>
    <col min="3861" max="4096" width="0.875" style="3"/>
    <col min="4097" max="4097" width="4.625" style="3" customWidth="1"/>
    <col min="4098" max="4098" width="14.25" style="3" customWidth="1"/>
    <col min="4099" max="4100" width="8.5" style="3" customWidth="1"/>
    <col min="4101" max="4102" width="8.125" style="3" customWidth="1"/>
    <col min="4103" max="4103" width="7.375" style="3" customWidth="1"/>
    <col min="4104" max="4104" width="8" style="3" customWidth="1"/>
    <col min="4105" max="4108" width="8.125" style="3" customWidth="1"/>
    <col min="4109" max="4110" width="7.125" style="3" customWidth="1"/>
    <col min="4111" max="4112" width="8.375" style="3" customWidth="1"/>
    <col min="4113" max="4114" width="8.125" style="3" customWidth="1"/>
    <col min="4115" max="4116" width="7.125" style="3" customWidth="1"/>
    <col min="4117" max="4352" width="0.875" style="3"/>
    <col min="4353" max="4353" width="4.625" style="3" customWidth="1"/>
    <col min="4354" max="4354" width="14.25" style="3" customWidth="1"/>
    <col min="4355" max="4356" width="8.5" style="3" customWidth="1"/>
    <col min="4357" max="4358" width="8.125" style="3" customWidth="1"/>
    <col min="4359" max="4359" width="7.375" style="3" customWidth="1"/>
    <col min="4360" max="4360" width="8" style="3" customWidth="1"/>
    <col min="4361" max="4364" width="8.125" style="3" customWidth="1"/>
    <col min="4365" max="4366" width="7.125" style="3" customWidth="1"/>
    <col min="4367" max="4368" width="8.375" style="3" customWidth="1"/>
    <col min="4369" max="4370" width="8.125" style="3" customWidth="1"/>
    <col min="4371" max="4372" width="7.125" style="3" customWidth="1"/>
    <col min="4373" max="4608" width="0.875" style="3"/>
    <col min="4609" max="4609" width="4.625" style="3" customWidth="1"/>
    <col min="4610" max="4610" width="14.25" style="3" customWidth="1"/>
    <col min="4611" max="4612" width="8.5" style="3" customWidth="1"/>
    <col min="4613" max="4614" width="8.125" style="3" customWidth="1"/>
    <col min="4615" max="4615" width="7.375" style="3" customWidth="1"/>
    <col min="4616" max="4616" width="8" style="3" customWidth="1"/>
    <col min="4617" max="4620" width="8.125" style="3" customWidth="1"/>
    <col min="4621" max="4622" width="7.125" style="3" customWidth="1"/>
    <col min="4623" max="4624" width="8.375" style="3" customWidth="1"/>
    <col min="4625" max="4626" width="8.125" style="3" customWidth="1"/>
    <col min="4627" max="4628" width="7.125" style="3" customWidth="1"/>
    <col min="4629" max="4864" width="0.875" style="3"/>
    <col min="4865" max="4865" width="4.625" style="3" customWidth="1"/>
    <col min="4866" max="4866" width="14.25" style="3" customWidth="1"/>
    <col min="4867" max="4868" width="8.5" style="3" customWidth="1"/>
    <col min="4869" max="4870" width="8.125" style="3" customWidth="1"/>
    <col min="4871" max="4871" width="7.375" style="3" customWidth="1"/>
    <col min="4872" max="4872" width="8" style="3" customWidth="1"/>
    <col min="4873" max="4876" width="8.125" style="3" customWidth="1"/>
    <col min="4877" max="4878" width="7.125" style="3" customWidth="1"/>
    <col min="4879" max="4880" width="8.375" style="3" customWidth="1"/>
    <col min="4881" max="4882" width="8.125" style="3" customWidth="1"/>
    <col min="4883" max="4884" width="7.125" style="3" customWidth="1"/>
    <col min="4885" max="5120" width="0.875" style="3"/>
    <col min="5121" max="5121" width="4.625" style="3" customWidth="1"/>
    <col min="5122" max="5122" width="14.25" style="3" customWidth="1"/>
    <col min="5123" max="5124" width="8.5" style="3" customWidth="1"/>
    <col min="5125" max="5126" width="8.125" style="3" customWidth="1"/>
    <col min="5127" max="5127" width="7.375" style="3" customWidth="1"/>
    <col min="5128" max="5128" width="8" style="3" customWidth="1"/>
    <col min="5129" max="5132" width="8.125" style="3" customWidth="1"/>
    <col min="5133" max="5134" width="7.125" style="3" customWidth="1"/>
    <col min="5135" max="5136" width="8.375" style="3" customWidth="1"/>
    <col min="5137" max="5138" width="8.125" style="3" customWidth="1"/>
    <col min="5139" max="5140" width="7.125" style="3" customWidth="1"/>
    <col min="5141" max="5376" width="0.875" style="3"/>
    <col min="5377" max="5377" width="4.625" style="3" customWidth="1"/>
    <col min="5378" max="5378" width="14.25" style="3" customWidth="1"/>
    <col min="5379" max="5380" width="8.5" style="3" customWidth="1"/>
    <col min="5381" max="5382" width="8.125" style="3" customWidth="1"/>
    <col min="5383" max="5383" width="7.375" style="3" customWidth="1"/>
    <col min="5384" max="5384" width="8" style="3" customWidth="1"/>
    <col min="5385" max="5388" width="8.125" style="3" customWidth="1"/>
    <col min="5389" max="5390" width="7.125" style="3" customWidth="1"/>
    <col min="5391" max="5392" width="8.375" style="3" customWidth="1"/>
    <col min="5393" max="5394" width="8.125" style="3" customWidth="1"/>
    <col min="5395" max="5396" width="7.125" style="3" customWidth="1"/>
    <col min="5397" max="5632" width="0.875" style="3"/>
    <col min="5633" max="5633" width="4.625" style="3" customWidth="1"/>
    <col min="5634" max="5634" width="14.25" style="3" customWidth="1"/>
    <col min="5635" max="5636" width="8.5" style="3" customWidth="1"/>
    <col min="5637" max="5638" width="8.125" style="3" customWidth="1"/>
    <col min="5639" max="5639" width="7.375" style="3" customWidth="1"/>
    <col min="5640" max="5640" width="8" style="3" customWidth="1"/>
    <col min="5641" max="5644" width="8.125" style="3" customWidth="1"/>
    <col min="5645" max="5646" width="7.125" style="3" customWidth="1"/>
    <col min="5647" max="5648" width="8.375" style="3" customWidth="1"/>
    <col min="5649" max="5650" width="8.125" style="3" customWidth="1"/>
    <col min="5651" max="5652" width="7.125" style="3" customWidth="1"/>
    <col min="5653" max="5888" width="0.875" style="3"/>
    <col min="5889" max="5889" width="4.625" style="3" customWidth="1"/>
    <col min="5890" max="5890" width="14.25" style="3" customWidth="1"/>
    <col min="5891" max="5892" width="8.5" style="3" customWidth="1"/>
    <col min="5893" max="5894" width="8.125" style="3" customWidth="1"/>
    <col min="5895" max="5895" width="7.375" style="3" customWidth="1"/>
    <col min="5896" max="5896" width="8" style="3" customWidth="1"/>
    <col min="5897" max="5900" width="8.125" style="3" customWidth="1"/>
    <col min="5901" max="5902" width="7.125" style="3" customWidth="1"/>
    <col min="5903" max="5904" width="8.375" style="3" customWidth="1"/>
    <col min="5905" max="5906" width="8.125" style="3" customWidth="1"/>
    <col min="5907" max="5908" width="7.125" style="3" customWidth="1"/>
    <col min="5909" max="6144" width="0.875" style="3"/>
    <col min="6145" max="6145" width="4.625" style="3" customWidth="1"/>
    <col min="6146" max="6146" width="14.25" style="3" customWidth="1"/>
    <col min="6147" max="6148" width="8.5" style="3" customWidth="1"/>
    <col min="6149" max="6150" width="8.125" style="3" customWidth="1"/>
    <col min="6151" max="6151" width="7.375" style="3" customWidth="1"/>
    <col min="6152" max="6152" width="8" style="3" customWidth="1"/>
    <col min="6153" max="6156" width="8.125" style="3" customWidth="1"/>
    <col min="6157" max="6158" width="7.125" style="3" customWidth="1"/>
    <col min="6159" max="6160" width="8.375" style="3" customWidth="1"/>
    <col min="6161" max="6162" width="8.125" style="3" customWidth="1"/>
    <col min="6163" max="6164" width="7.125" style="3" customWidth="1"/>
    <col min="6165" max="6400" width="0.875" style="3"/>
    <col min="6401" max="6401" width="4.625" style="3" customWidth="1"/>
    <col min="6402" max="6402" width="14.25" style="3" customWidth="1"/>
    <col min="6403" max="6404" width="8.5" style="3" customWidth="1"/>
    <col min="6405" max="6406" width="8.125" style="3" customWidth="1"/>
    <col min="6407" max="6407" width="7.375" style="3" customWidth="1"/>
    <col min="6408" max="6408" width="8" style="3" customWidth="1"/>
    <col min="6409" max="6412" width="8.125" style="3" customWidth="1"/>
    <col min="6413" max="6414" width="7.125" style="3" customWidth="1"/>
    <col min="6415" max="6416" width="8.375" style="3" customWidth="1"/>
    <col min="6417" max="6418" width="8.125" style="3" customWidth="1"/>
    <col min="6419" max="6420" width="7.125" style="3" customWidth="1"/>
    <col min="6421" max="6656" width="0.875" style="3"/>
    <col min="6657" max="6657" width="4.625" style="3" customWidth="1"/>
    <col min="6658" max="6658" width="14.25" style="3" customWidth="1"/>
    <col min="6659" max="6660" width="8.5" style="3" customWidth="1"/>
    <col min="6661" max="6662" width="8.125" style="3" customWidth="1"/>
    <col min="6663" max="6663" width="7.375" style="3" customWidth="1"/>
    <col min="6664" max="6664" width="8" style="3" customWidth="1"/>
    <col min="6665" max="6668" width="8.125" style="3" customWidth="1"/>
    <col min="6669" max="6670" width="7.125" style="3" customWidth="1"/>
    <col min="6671" max="6672" width="8.375" style="3" customWidth="1"/>
    <col min="6673" max="6674" width="8.125" style="3" customWidth="1"/>
    <col min="6675" max="6676" width="7.125" style="3" customWidth="1"/>
    <col min="6677" max="6912" width="0.875" style="3"/>
    <col min="6913" max="6913" width="4.625" style="3" customWidth="1"/>
    <col min="6914" max="6914" width="14.25" style="3" customWidth="1"/>
    <col min="6915" max="6916" width="8.5" style="3" customWidth="1"/>
    <col min="6917" max="6918" width="8.125" style="3" customWidth="1"/>
    <col min="6919" max="6919" width="7.375" style="3" customWidth="1"/>
    <col min="6920" max="6920" width="8" style="3" customWidth="1"/>
    <col min="6921" max="6924" width="8.125" style="3" customWidth="1"/>
    <col min="6925" max="6926" width="7.125" style="3" customWidth="1"/>
    <col min="6927" max="6928" width="8.375" style="3" customWidth="1"/>
    <col min="6929" max="6930" width="8.125" style="3" customWidth="1"/>
    <col min="6931" max="6932" width="7.125" style="3" customWidth="1"/>
    <col min="6933" max="7168" width="0.875" style="3"/>
    <col min="7169" max="7169" width="4.625" style="3" customWidth="1"/>
    <col min="7170" max="7170" width="14.25" style="3" customWidth="1"/>
    <col min="7171" max="7172" width="8.5" style="3" customWidth="1"/>
    <col min="7173" max="7174" width="8.125" style="3" customWidth="1"/>
    <col min="7175" max="7175" width="7.375" style="3" customWidth="1"/>
    <col min="7176" max="7176" width="8" style="3" customWidth="1"/>
    <col min="7177" max="7180" width="8.125" style="3" customWidth="1"/>
    <col min="7181" max="7182" width="7.125" style="3" customWidth="1"/>
    <col min="7183" max="7184" width="8.375" style="3" customWidth="1"/>
    <col min="7185" max="7186" width="8.125" style="3" customWidth="1"/>
    <col min="7187" max="7188" width="7.125" style="3" customWidth="1"/>
    <col min="7189" max="7424" width="0.875" style="3"/>
    <col min="7425" max="7425" width="4.625" style="3" customWidth="1"/>
    <col min="7426" max="7426" width="14.25" style="3" customWidth="1"/>
    <col min="7427" max="7428" width="8.5" style="3" customWidth="1"/>
    <col min="7429" max="7430" width="8.125" style="3" customWidth="1"/>
    <col min="7431" max="7431" width="7.375" style="3" customWidth="1"/>
    <col min="7432" max="7432" width="8" style="3" customWidth="1"/>
    <col min="7433" max="7436" width="8.125" style="3" customWidth="1"/>
    <col min="7437" max="7438" width="7.125" style="3" customWidth="1"/>
    <col min="7439" max="7440" width="8.375" style="3" customWidth="1"/>
    <col min="7441" max="7442" width="8.125" style="3" customWidth="1"/>
    <col min="7443" max="7444" width="7.125" style="3" customWidth="1"/>
    <col min="7445" max="7680" width="0.875" style="3"/>
    <col min="7681" max="7681" width="4.625" style="3" customWidth="1"/>
    <col min="7682" max="7682" width="14.25" style="3" customWidth="1"/>
    <col min="7683" max="7684" width="8.5" style="3" customWidth="1"/>
    <col min="7685" max="7686" width="8.125" style="3" customWidth="1"/>
    <col min="7687" max="7687" width="7.375" style="3" customWidth="1"/>
    <col min="7688" max="7688" width="8" style="3" customWidth="1"/>
    <col min="7689" max="7692" width="8.125" style="3" customWidth="1"/>
    <col min="7693" max="7694" width="7.125" style="3" customWidth="1"/>
    <col min="7695" max="7696" width="8.375" style="3" customWidth="1"/>
    <col min="7697" max="7698" width="8.125" style="3" customWidth="1"/>
    <col min="7699" max="7700" width="7.125" style="3" customWidth="1"/>
    <col min="7701" max="7936" width="0.875" style="3"/>
    <col min="7937" max="7937" width="4.625" style="3" customWidth="1"/>
    <col min="7938" max="7938" width="14.25" style="3" customWidth="1"/>
    <col min="7939" max="7940" width="8.5" style="3" customWidth="1"/>
    <col min="7941" max="7942" width="8.125" style="3" customWidth="1"/>
    <col min="7943" max="7943" width="7.375" style="3" customWidth="1"/>
    <col min="7944" max="7944" width="8" style="3" customWidth="1"/>
    <col min="7945" max="7948" width="8.125" style="3" customWidth="1"/>
    <col min="7949" max="7950" width="7.125" style="3" customWidth="1"/>
    <col min="7951" max="7952" width="8.375" style="3" customWidth="1"/>
    <col min="7953" max="7954" width="8.125" style="3" customWidth="1"/>
    <col min="7955" max="7956" width="7.125" style="3" customWidth="1"/>
    <col min="7957" max="8192" width="0.875" style="3"/>
    <col min="8193" max="8193" width="4.625" style="3" customWidth="1"/>
    <col min="8194" max="8194" width="14.25" style="3" customWidth="1"/>
    <col min="8195" max="8196" width="8.5" style="3" customWidth="1"/>
    <col min="8197" max="8198" width="8.125" style="3" customWidth="1"/>
    <col min="8199" max="8199" width="7.375" style="3" customWidth="1"/>
    <col min="8200" max="8200" width="8" style="3" customWidth="1"/>
    <col min="8201" max="8204" width="8.125" style="3" customWidth="1"/>
    <col min="8205" max="8206" width="7.125" style="3" customWidth="1"/>
    <col min="8207" max="8208" width="8.375" style="3" customWidth="1"/>
    <col min="8209" max="8210" width="8.125" style="3" customWidth="1"/>
    <col min="8211" max="8212" width="7.125" style="3" customWidth="1"/>
    <col min="8213" max="8448" width="0.875" style="3"/>
    <col min="8449" max="8449" width="4.625" style="3" customWidth="1"/>
    <col min="8450" max="8450" width="14.25" style="3" customWidth="1"/>
    <col min="8451" max="8452" width="8.5" style="3" customWidth="1"/>
    <col min="8453" max="8454" width="8.125" style="3" customWidth="1"/>
    <col min="8455" max="8455" width="7.375" style="3" customWidth="1"/>
    <col min="8456" max="8456" width="8" style="3" customWidth="1"/>
    <col min="8457" max="8460" width="8.125" style="3" customWidth="1"/>
    <col min="8461" max="8462" width="7.125" style="3" customWidth="1"/>
    <col min="8463" max="8464" width="8.375" style="3" customWidth="1"/>
    <col min="8465" max="8466" width="8.125" style="3" customWidth="1"/>
    <col min="8467" max="8468" width="7.125" style="3" customWidth="1"/>
    <col min="8469" max="8704" width="0.875" style="3"/>
    <col min="8705" max="8705" width="4.625" style="3" customWidth="1"/>
    <col min="8706" max="8706" width="14.25" style="3" customWidth="1"/>
    <col min="8707" max="8708" width="8.5" style="3" customWidth="1"/>
    <col min="8709" max="8710" width="8.125" style="3" customWidth="1"/>
    <col min="8711" max="8711" width="7.375" style="3" customWidth="1"/>
    <col min="8712" max="8712" width="8" style="3" customWidth="1"/>
    <col min="8713" max="8716" width="8.125" style="3" customWidth="1"/>
    <col min="8717" max="8718" width="7.125" style="3" customWidth="1"/>
    <col min="8719" max="8720" width="8.375" style="3" customWidth="1"/>
    <col min="8721" max="8722" width="8.125" style="3" customWidth="1"/>
    <col min="8723" max="8724" width="7.125" style="3" customWidth="1"/>
    <col min="8725" max="8960" width="0.875" style="3"/>
    <col min="8961" max="8961" width="4.625" style="3" customWidth="1"/>
    <col min="8962" max="8962" width="14.25" style="3" customWidth="1"/>
    <col min="8963" max="8964" width="8.5" style="3" customWidth="1"/>
    <col min="8965" max="8966" width="8.125" style="3" customWidth="1"/>
    <col min="8967" max="8967" width="7.375" style="3" customWidth="1"/>
    <col min="8968" max="8968" width="8" style="3" customWidth="1"/>
    <col min="8969" max="8972" width="8.125" style="3" customWidth="1"/>
    <col min="8973" max="8974" width="7.125" style="3" customWidth="1"/>
    <col min="8975" max="8976" width="8.375" style="3" customWidth="1"/>
    <col min="8977" max="8978" width="8.125" style="3" customWidth="1"/>
    <col min="8979" max="8980" width="7.125" style="3" customWidth="1"/>
    <col min="8981" max="9216" width="0.875" style="3"/>
    <col min="9217" max="9217" width="4.625" style="3" customWidth="1"/>
    <col min="9218" max="9218" width="14.25" style="3" customWidth="1"/>
    <col min="9219" max="9220" width="8.5" style="3" customWidth="1"/>
    <col min="9221" max="9222" width="8.125" style="3" customWidth="1"/>
    <col min="9223" max="9223" width="7.375" style="3" customWidth="1"/>
    <col min="9224" max="9224" width="8" style="3" customWidth="1"/>
    <col min="9225" max="9228" width="8.125" style="3" customWidth="1"/>
    <col min="9229" max="9230" width="7.125" style="3" customWidth="1"/>
    <col min="9231" max="9232" width="8.375" style="3" customWidth="1"/>
    <col min="9233" max="9234" width="8.125" style="3" customWidth="1"/>
    <col min="9235" max="9236" width="7.125" style="3" customWidth="1"/>
    <col min="9237" max="9472" width="0.875" style="3"/>
    <col min="9473" max="9473" width="4.625" style="3" customWidth="1"/>
    <col min="9474" max="9474" width="14.25" style="3" customWidth="1"/>
    <col min="9475" max="9476" width="8.5" style="3" customWidth="1"/>
    <col min="9477" max="9478" width="8.125" style="3" customWidth="1"/>
    <col min="9479" max="9479" width="7.375" style="3" customWidth="1"/>
    <col min="9480" max="9480" width="8" style="3" customWidth="1"/>
    <col min="9481" max="9484" width="8.125" style="3" customWidth="1"/>
    <col min="9485" max="9486" width="7.125" style="3" customWidth="1"/>
    <col min="9487" max="9488" width="8.375" style="3" customWidth="1"/>
    <col min="9489" max="9490" width="8.125" style="3" customWidth="1"/>
    <col min="9491" max="9492" width="7.125" style="3" customWidth="1"/>
    <col min="9493" max="9728" width="0.875" style="3"/>
    <col min="9729" max="9729" width="4.625" style="3" customWidth="1"/>
    <col min="9730" max="9730" width="14.25" style="3" customWidth="1"/>
    <col min="9731" max="9732" width="8.5" style="3" customWidth="1"/>
    <col min="9733" max="9734" width="8.125" style="3" customWidth="1"/>
    <col min="9735" max="9735" width="7.375" style="3" customWidth="1"/>
    <col min="9736" max="9736" width="8" style="3" customWidth="1"/>
    <col min="9737" max="9740" width="8.125" style="3" customWidth="1"/>
    <col min="9741" max="9742" width="7.125" style="3" customWidth="1"/>
    <col min="9743" max="9744" width="8.375" style="3" customWidth="1"/>
    <col min="9745" max="9746" width="8.125" style="3" customWidth="1"/>
    <col min="9747" max="9748" width="7.125" style="3" customWidth="1"/>
    <col min="9749" max="9984" width="0.875" style="3"/>
    <col min="9985" max="9985" width="4.625" style="3" customWidth="1"/>
    <col min="9986" max="9986" width="14.25" style="3" customWidth="1"/>
    <col min="9987" max="9988" width="8.5" style="3" customWidth="1"/>
    <col min="9989" max="9990" width="8.125" style="3" customWidth="1"/>
    <col min="9991" max="9991" width="7.375" style="3" customWidth="1"/>
    <col min="9992" max="9992" width="8" style="3" customWidth="1"/>
    <col min="9993" max="9996" width="8.125" style="3" customWidth="1"/>
    <col min="9997" max="9998" width="7.125" style="3" customWidth="1"/>
    <col min="9999" max="10000" width="8.375" style="3" customWidth="1"/>
    <col min="10001" max="10002" width="8.125" style="3" customWidth="1"/>
    <col min="10003" max="10004" width="7.125" style="3" customWidth="1"/>
    <col min="10005" max="10240" width="0.875" style="3"/>
    <col min="10241" max="10241" width="4.625" style="3" customWidth="1"/>
    <col min="10242" max="10242" width="14.25" style="3" customWidth="1"/>
    <col min="10243" max="10244" width="8.5" style="3" customWidth="1"/>
    <col min="10245" max="10246" width="8.125" style="3" customWidth="1"/>
    <col min="10247" max="10247" width="7.375" style="3" customWidth="1"/>
    <col min="10248" max="10248" width="8" style="3" customWidth="1"/>
    <col min="10249" max="10252" width="8.125" style="3" customWidth="1"/>
    <col min="10253" max="10254" width="7.125" style="3" customWidth="1"/>
    <col min="10255" max="10256" width="8.375" style="3" customWidth="1"/>
    <col min="10257" max="10258" width="8.125" style="3" customWidth="1"/>
    <col min="10259" max="10260" width="7.125" style="3" customWidth="1"/>
    <col min="10261" max="10496" width="0.875" style="3"/>
    <col min="10497" max="10497" width="4.625" style="3" customWidth="1"/>
    <col min="10498" max="10498" width="14.25" style="3" customWidth="1"/>
    <col min="10499" max="10500" width="8.5" style="3" customWidth="1"/>
    <col min="10501" max="10502" width="8.125" style="3" customWidth="1"/>
    <col min="10503" max="10503" width="7.375" style="3" customWidth="1"/>
    <col min="10504" max="10504" width="8" style="3" customWidth="1"/>
    <col min="10505" max="10508" width="8.125" style="3" customWidth="1"/>
    <col min="10509" max="10510" width="7.125" style="3" customWidth="1"/>
    <col min="10511" max="10512" width="8.375" style="3" customWidth="1"/>
    <col min="10513" max="10514" width="8.125" style="3" customWidth="1"/>
    <col min="10515" max="10516" width="7.125" style="3" customWidth="1"/>
    <col min="10517" max="10752" width="0.875" style="3"/>
    <col min="10753" max="10753" width="4.625" style="3" customWidth="1"/>
    <col min="10754" max="10754" width="14.25" style="3" customWidth="1"/>
    <col min="10755" max="10756" width="8.5" style="3" customWidth="1"/>
    <col min="10757" max="10758" width="8.125" style="3" customWidth="1"/>
    <col min="10759" max="10759" width="7.375" style="3" customWidth="1"/>
    <col min="10760" max="10760" width="8" style="3" customWidth="1"/>
    <col min="10761" max="10764" width="8.125" style="3" customWidth="1"/>
    <col min="10765" max="10766" width="7.125" style="3" customWidth="1"/>
    <col min="10767" max="10768" width="8.375" style="3" customWidth="1"/>
    <col min="10769" max="10770" width="8.125" style="3" customWidth="1"/>
    <col min="10771" max="10772" width="7.125" style="3" customWidth="1"/>
    <col min="10773" max="11008" width="0.875" style="3"/>
    <col min="11009" max="11009" width="4.625" style="3" customWidth="1"/>
    <col min="11010" max="11010" width="14.25" style="3" customWidth="1"/>
    <col min="11011" max="11012" width="8.5" style="3" customWidth="1"/>
    <col min="11013" max="11014" width="8.125" style="3" customWidth="1"/>
    <col min="11015" max="11015" width="7.375" style="3" customWidth="1"/>
    <col min="11016" max="11016" width="8" style="3" customWidth="1"/>
    <col min="11017" max="11020" width="8.125" style="3" customWidth="1"/>
    <col min="11021" max="11022" width="7.125" style="3" customWidth="1"/>
    <col min="11023" max="11024" width="8.375" style="3" customWidth="1"/>
    <col min="11025" max="11026" width="8.125" style="3" customWidth="1"/>
    <col min="11027" max="11028" width="7.125" style="3" customWidth="1"/>
    <col min="11029" max="11264" width="0.875" style="3"/>
    <col min="11265" max="11265" width="4.625" style="3" customWidth="1"/>
    <col min="11266" max="11266" width="14.25" style="3" customWidth="1"/>
    <col min="11267" max="11268" width="8.5" style="3" customWidth="1"/>
    <col min="11269" max="11270" width="8.125" style="3" customWidth="1"/>
    <col min="11271" max="11271" width="7.375" style="3" customWidth="1"/>
    <col min="11272" max="11272" width="8" style="3" customWidth="1"/>
    <col min="11273" max="11276" width="8.125" style="3" customWidth="1"/>
    <col min="11277" max="11278" width="7.125" style="3" customWidth="1"/>
    <col min="11279" max="11280" width="8.375" style="3" customWidth="1"/>
    <col min="11281" max="11282" width="8.125" style="3" customWidth="1"/>
    <col min="11283" max="11284" width="7.125" style="3" customWidth="1"/>
    <col min="11285" max="11520" width="0.875" style="3"/>
    <col min="11521" max="11521" width="4.625" style="3" customWidth="1"/>
    <col min="11522" max="11522" width="14.25" style="3" customWidth="1"/>
    <col min="11523" max="11524" width="8.5" style="3" customWidth="1"/>
    <col min="11525" max="11526" width="8.125" style="3" customWidth="1"/>
    <col min="11527" max="11527" width="7.375" style="3" customWidth="1"/>
    <col min="11528" max="11528" width="8" style="3" customWidth="1"/>
    <col min="11529" max="11532" width="8.125" style="3" customWidth="1"/>
    <col min="11533" max="11534" width="7.125" style="3" customWidth="1"/>
    <col min="11535" max="11536" width="8.375" style="3" customWidth="1"/>
    <col min="11537" max="11538" width="8.125" style="3" customWidth="1"/>
    <col min="11539" max="11540" width="7.125" style="3" customWidth="1"/>
    <col min="11541" max="11776" width="0.875" style="3"/>
    <col min="11777" max="11777" width="4.625" style="3" customWidth="1"/>
    <col min="11778" max="11778" width="14.25" style="3" customWidth="1"/>
    <col min="11779" max="11780" width="8.5" style="3" customWidth="1"/>
    <col min="11781" max="11782" width="8.125" style="3" customWidth="1"/>
    <col min="11783" max="11783" width="7.375" style="3" customWidth="1"/>
    <col min="11784" max="11784" width="8" style="3" customWidth="1"/>
    <col min="11785" max="11788" width="8.125" style="3" customWidth="1"/>
    <col min="11789" max="11790" width="7.125" style="3" customWidth="1"/>
    <col min="11791" max="11792" width="8.375" style="3" customWidth="1"/>
    <col min="11793" max="11794" width="8.125" style="3" customWidth="1"/>
    <col min="11795" max="11796" width="7.125" style="3" customWidth="1"/>
    <col min="11797" max="12032" width="0.875" style="3"/>
    <col min="12033" max="12033" width="4.625" style="3" customWidth="1"/>
    <col min="12034" max="12034" width="14.25" style="3" customWidth="1"/>
    <col min="12035" max="12036" width="8.5" style="3" customWidth="1"/>
    <col min="12037" max="12038" width="8.125" style="3" customWidth="1"/>
    <col min="12039" max="12039" width="7.375" style="3" customWidth="1"/>
    <col min="12040" max="12040" width="8" style="3" customWidth="1"/>
    <col min="12041" max="12044" width="8.125" style="3" customWidth="1"/>
    <col min="12045" max="12046" width="7.125" style="3" customWidth="1"/>
    <col min="12047" max="12048" width="8.375" style="3" customWidth="1"/>
    <col min="12049" max="12050" width="8.125" style="3" customWidth="1"/>
    <col min="12051" max="12052" width="7.125" style="3" customWidth="1"/>
    <col min="12053" max="12288" width="0.875" style="3"/>
    <col min="12289" max="12289" width="4.625" style="3" customWidth="1"/>
    <col min="12290" max="12290" width="14.25" style="3" customWidth="1"/>
    <col min="12291" max="12292" width="8.5" style="3" customWidth="1"/>
    <col min="12293" max="12294" width="8.125" style="3" customWidth="1"/>
    <col min="12295" max="12295" width="7.375" style="3" customWidth="1"/>
    <col min="12296" max="12296" width="8" style="3" customWidth="1"/>
    <col min="12297" max="12300" width="8.125" style="3" customWidth="1"/>
    <col min="12301" max="12302" width="7.125" style="3" customWidth="1"/>
    <col min="12303" max="12304" width="8.375" style="3" customWidth="1"/>
    <col min="12305" max="12306" width="8.125" style="3" customWidth="1"/>
    <col min="12307" max="12308" width="7.125" style="3" customWidth="1"/>
    <col min="12309" max="12544" width="0.875" style="3"/>
    <col min="12545" max="12545" width="4.625" style="3" customWidth="1"/>
    <col min="12546" max="12546" width="14.25" style="3" customWidth="1"/>
    <col min="12547" max="12548" width="8.5" style="3" customWidth="1"/>
    <col min="12549" max="12550" width="8.125" style="3" customWidth="1"/>
    <col min="12551" max="12551" width="7.375" style="3" customWidth="1"/>
    <col min="12552" max="12552" width="8" style="3" customWidth="1"/>
    <col min="12553" max="12556" width="8.125" style="3" customWidth="1"/>
    <col min="12557" max="12558" width="7.125" style="3" customWidth="1"/>
    <col min="12559" max="12560" width="8.375" style="3" customWidth="1"/>
    <col min="12561" max="12562" width="8.125" style="3" customWidth="1"/>
    <col min="12563" max="12564" width="7.125" style="3" customWidth="1"/>
    <col min="12565" max="12800" width="0.875" style="3"/>
    <col min="12801" max="12801" width="4.625" style="3" customWidth="1"/>
    <col min="12802" max="12802" width="14.25" style="3" customWidth="1"/>
    <col min="12803" max="12804" width="8.5" style="3" customWidth="1"/>
    <col min="12805" max="12806" width="8.125" style="3" customWidth="1"/>
    <col min="12807" max="12807" width="7.375" style="3" customWidth="1"/>
    <col min="12808" max="12808" width="8" style="3" customWidth="1"/>
    <col min="12809" max="12812" width="8.125" style="3" customWidth="1"/>
    <col min="12813" max="12814" width="7.125" style="3" customWidth="1"/>
    <col min="12815" max="12816" width="8.375" style="3" customWidth="1"/>
    <col min="12817" max="12818" width="8.125" style="3" customWidth="1"/>
    <col min="12819" max="12820" width="7.125" style="3" customWidth="1"/>
    <col min="12821" max="13056" width="0.875" style="3"/>
    <col min="13057" max="13057" width="4.625" style="3" customWidth="1"/>
    <col min="13058" max="13058" width="14.25" style="3" customWidth="1"/>
    <col min="13059" max="13060" width="8.5" style="3" customWidth="1"/>
    <col min="13061" max="13062" width="8.125" style="3" customWidth="1"/>
    <col min="13063" max="13063" width="7.375" style="3" customWidth="1"/>
    <col min="13064" max="13064" width="8" style="3" customWidth="1"/>
    <col min="13065" max="13068" width="8.125" style="3" customWidth="1"/>
    <col min="13069" max="13070" width="7.125" style="3" customWidth="1"/>
    <col min="13071" max="13072" width="8.375" style="3" customWidth="1"/>
    <col min="13073" max="13074" width="8.125" style="3" customWidth="1"/>
    <col min="13075" max="13076" width="7.125" style="3" customWidth="1"/>
    <col min="13077" max="13312" width="0.875" style="3"/>
    <col min="13313" max="13313" width="4.625" style="3" customWidth="1"/>
    <col min="13314" max="13314" width="14.25" style="3" customWidth="1"/>
    <col min="13315" max="13316" width="8.5" style="3" customWidth="1"/>
    <col min="13317" max="13318" width="8.125" style="3" customWidth="1"/>
    <col min="13319" max="13319" width="7.375" style="3" customWidth="1"/>
    <col min="13320" max="13320" width="8" style="3" customWidth="1"/>
    <col min="13321" max="13324" width="8.125" style="3" customWidth="1"/>
    <col min="13325" max="13326" width="7.125" style="3" customWidth="1"/>
    <col min="13327" max="13328" width="8.375" style="3" customWidth="1"/>
    <col min="13329" max="13330" width="8.125" style="3" customWidth="1"/>
    <col min="13331" max="13332" width="7.125" style="3" customWidth="1"/>
    <col min="13333" max="13568" width="0.875" style="3"/>
    <col min="13569" max="13569" width="4.625" style="3" customWidth="1"/>
    <col min="13570" max="13570" width="14.25" style="3" customWidth="1"/>
    <col min="13571" max="13572" width="8.5" style="3" customWidth="1"/>
    <col min="13573" max="13574" width="8.125" style="3" customWidth="1"/>
    <col min="13575" max="13575" width="7.375" style="3" customWidth="1"/>
    <col min="13576" max="13576" width="8" style="3" customWidth="1"/>
    <col min="13577" max="13580" width="8.125" style="3" customWidth="1"/>
    <col min="13581" max="13582" width="7.125" style="3" customWidth="1"/>
    <col min="13583" max="13584" width="8.375" style="3" customWidth="1"/>
    <col min="13585" max="13586" width="8.125" style="3" customWidth="1"/>
    <col min="13587" max="13588" width="7.125" style="3" customWidth="1"/>
    <col min="13589" max="13824" width="0.875" style="3"/>
    <col min="13825" max="13825" width="4.625" style="3" customWidth="1"/>
    <col min="13826" max="13826" width="14.25" style="3" customWidth="1"/>
    <col min="13827" max="13828" width="8.5" style="3" customWidth="1"/>
    <col min="13829" max="13830" width="8.125" style="3" customWidth="1"/>
    <col min="13831" max="13831" width="7.375" style="3" customWidth="1"/>
    <col min="13832" max="13832" width="8" style="3" customWidth="1"/>
    <col min="13833" max="13836" width="8.125" style="3" customWidth="1"/>
    <col min="13837" max="13838" width="7.125" style="3" customWidth="1"/>
    <col min="13839" max="13840" width="8.375" style="3" customWidth="1"/>
    <col min="13841" max="13842" width="8.125" style="3" customWidth="1"/>
    <col min="13843" max="13844" width="7.125" style="3" customWidth="1"/>
    <col min="13845" max="14080" width="0.875" style="3"/>
    <col min="14081" max="14081" width="4.625" style="3" customWidth="1"/>
    <col min="14082" max="14082" width="14.25" style="3" customWidth="1"/>
    <col min="14083" max="14084" width="8.5" style="3" customWidth="1"/>
    <col min="14085" max="14086" width="8.125" style="3" customWidth="1"/>
    <col min="14087" max="14087" width="7.375" style="3" customWidth="1"/>
    <col min="14088" max="14088" width="8" style="3" customWidth="1"/>
    <col min="14089" max="14092" width="8.125" style="3" customWidth="1"/>
    <col min="14093" max="14094" width="7.125" style="3" customWidth="1"/>
    <col min="14095" max="14096" width="8.375" style="3" customWidth="1"/>
    <col min="14097" max="14098" width="8.125" style="3" customWidth="1"/>
    <col min="14099" max="14100" width="7.125" style="3" customWidth="1"/>
    <col min="14101" max="14336" width="0.875" style="3"/>
    <col min="14337" max="14337" width="4.625" style="3" customWidth="1"/>
    <col min="14338" max="14338" width="14.25" style="3" customWidth="1"/>
    <col min="14339" max="14340" width="8.5" style="3" customWidth="1"/>
    <col min="14341" max="14342" width="8.125" style="3" customWidth="1"/>
    <col min="14343" max="14343" width="7.375" style="3" customWidth="1"/>
    <col min="14344" max="14344" width="8" style="3" customWidth="1"/>
    <col min="14345" max="14348" width="8.125" style="3" customWidth="1"/>
    <col min="14349" max="14350" width="7.125" style="3" customWidth="1"/>
    <col min="14351" max="14352" width="8.375" style="3" customWidth="1"/>
    <col min="14353" max="14354" width="8.125" style="3" customWidth="1"/>
    <col min="14355" max="14356" width="7.125" style="3" customWidth="1"/>
    <col min="14357" max="14592" width="0.875" style="3"/>
    <col min="14593" max="14593" width="4.625" style="3" customWidth="1"/>
    <col min="14594" max="14594" width="14.25" style="3" customWidth="1"/>
    <col min="14595" max="14596" width="8.5" style="3" customWidth="1"/>
    <col min="14597" max="14598" width="8.125" style="3" customWidth="1"/>
    <col min="14599" max="14599" width="7.375" style="3" customWidth="1"/>
    <col min="14600" max="14600" width="8" style="3" customWidth="1"/>
    <col min="14601" max="14604" width="8.125" style="3" customWidth="1"/>
    <col min="14605" max="14606" width="7.125" style="3" customWidth="1"/>
    <col min="14607" max="14608" width="8.375" style="3" customWidth="1"/>
    <col min="14609" max="14610" width="8.125" style="3" customWidth="1"/>
    <col min="14611" max="14612" width="7.125" style="3" customWidth="1"/>
    <col min="14613" max="14848" width="0.875" style="3"/>
    <col min="14849" max="14849" width="4.625" style="3" customWidth="1"/>
    <col min="14850" max="14850" width="14.25" style="3" customWidth="1"/>
    <col min="14851" max="14852" width="8.5" style="3" customWidth="1"/>
    <col min="14853" max="14854" width="8.125" style="3" customWidth="1"/>
    <col min="14855" max="14855" width="7.375" style="3" customWidth="1"/>
    <col min="14856" max="14856" width="8" style="3" customWidth="1"/>
    <col min="14857" max="14860" width="8.125" style="3" customWidth="1"/>
    <col min="14861" max="14862" width="7.125" style="3" customWidth="1"/>
    <col min="14863" max="14864" width="8.375" style="3" customWidth="1"/>
    <col min="14865" max="14866" width="8.125" style="3" customWidth="1"/>
    <col min="14867" max="14868" width="7.125" style="3" customWidth="1"/>
    <col min="14869" max="15104" width="0.875" style="3"/>
    <col min="15105" max="15105" width="4.625" style="3" customWidth="1"/>
    <col min="15106" max="15106" width="14.25" style="3" customWidth="1"/>
    <col min="15107" max="15108" width="8.5" style="3" customWidth="1"/>
    <col min="15109" max="15110" width="8.125" style="3" customWidth="1"/>
    <col min="15111" max="15111" width="7.375" style="3" customWidth="1"/>
    <col min="15112" max="15112" width="8" style="3" customWidth="1"/>
    <col min="15113" max="15116" width="8.125" style="3" customWidth="1"/>
    <col min="15117" max="15118" width="7.125" style="3" customWidth="1"/>
    <col min="15119" max="15120" width="8.375" style="3" customWidth="1"/>
    <col min="15121" max="15122" width="8.125" style="3" customWidth="1"/>
    <col min="15123" max="15124" width="7.125" style="3" customWidth="1"/>
    <col min="15125" max="15360" width="0.875" style="3"/>
    <col min="15361" max="15361" width="4.625" style="3" customWidth="1"/>
    <col min="15362" max="15362" width="14.25" style="3" customWidth="1"/>
    <col min="15363" max="15364" width="8.5" style="3" customWidth="1"/>
    <col min="15365" max="15366" width="8.125" style="3" customWidth="1"/>
    <col min="15367" max="15367" width="7.375" style="3" customWidth="1"/>
    <col min="15368" max="15368" width="8" style="3" customWidth="1"/>
    <col min="15369" max="15372" width="8.125" style="3" customWidth="1"/>
    <col min="15373" max="15374" width="7.125" style="3" customWidth="1"/>
    <col min="15375" max="15376" width="8.375" style="3" customWidth="1"/>
    <col min="15377" max="15378" width="8.125" style="3" customWidth="1"/>
    <col min="15379" max="15380" width="7.125" style="3" customWidth="1"/>
    <col min="15381" max="15616" width="0.875" style="3"/>
    <col min="15617" max="15617" width="4.625" style="3" customWidth="1"/>
    <col min="15618" max="15618" width="14.25" style="3" customWidth="1"/>
    <col min="15619" max="15620" width="8.5" style="3" customWidth="1"/>
    <col min="15621" max="15622" width="8.125" style="3" customWidth="1"/>
    <col min="15623" max="15623" width="7.375" style="3" customWidth="1"/>
    <col min="15624" max="15624" width="8" style="3" customWidth="1"/>
    <col min="15625" max="15628" width="8.125" style="3" customWidth="1"/>
    <col min="15629" max="15630" width="7.125" style="3" customWidth="1"/>
    <col min="15631" max="15632" width="8.375" style="3" customWidth="1"/>
    <col min="15633" max="15634" width="8.125" style="3" customWidth="1"/>
    <col min="15635" max="15636" width="7.125" style="3" customWidth="1"/>
    <col min="15637" max="15872" width="0.875" style="3"/>
    <col min="15873" max="15873" width="4.625" style="3" customWidth="1"/>
    <col min="15874" max="15874" width="14.25" style="3" customWidth="1"/>
    <col min="15875" max="15876" width="8.5" style="3" customWidth="1"/>
    <col min="15877" max="15878" width="8.125" style="3" customWidth="1"/>
    <col min="15879" max="15879" width="7.375" style="3" customWidth="1"/>
    <col min="15880" max="15880" width="8" style="3" customWidth="1"/>
    <col min="15881" max="15884" width="8.125" style="3" customWidth="1"/>
    <col min="15885" max="15886" width="7.125" style="3" customWidth="1"/>
    <col min="15887" max="15888" width="8.375" style="3" customWidth="1"/>
    <col min="15889" max="15890" width="8.125" style="3" customWidth="1"/>
    <col min="15891" max="15892" width="7.125" style="3" customWidth="1"/>
    <col min="15893" max="16128" width="0.875" style="3"/>
    <col min="16129" max="16129" width="4.625" style="3" customWidth="1"/>
    <col min="16130" max="16130" width="14.25" style="3" customWidth="1"/>
    <col min="16131" max="16132" width="8.5" style="3" customWidth="1"/>
    <col min="16133" max="16134" width="8.125" style="3" customWidth="1"/>
    <col min="16135" max="16135" width="7.375" style="3" customWidth="1"/>
    <col min="16136" max="16136" width="8" style="3" customWidth="1"/>
    <col min="16137" max="16140" width="8.125" style="3" customWidth="1"/>
    <col min="16141" max="16142" width="7.125" style="3" customWidth="1"/>
    <col min="16143" max="16144" width="8.375" style="3" customWidth="1"/>
    <col min="16145" max="16146" width="8.125" style="3" customWidth="1"/>
    <col min="16147" max="16148" width="7.125" style="3" customWidth="1"/>
    <col min="16149" max="16149" width="0.875" style="3"/>
  </cols>
  <sheetData>
    <row r="1" spans="1:20" s="5" customFormat="1" ht="14.25" customHeight="1">
      <c r="A1" s="93"/>
      <c r="B1" s="197"/>
      <c r="C1" s="197"/>
      <c r="D1" s="197"/>
      <c r="E1" s="197"/>
      <c r="F1" s="197"/>
      <c r="G1" s="197"/>
      <c r="H1" s="197"/>
      <c r="I1" s="3"/>
      <c r="J1" s="94"/>
      <c r="K1" s="3"/>
      <c r="L1" s="3"/>
      <c r="M1" s="1"/>
      <c r="N1" s="1"/>
      <c r="O1" s="1"/>
    </row>
    <row r="2" spans="1:20" s="5" customFormat="1" ht="15.75" customHeight="1">
      <c r="A2" s="93"/>
      <c r="B2" s="197"/>
      <c r="C2" s="94"/>
      <c r="D2" s="94"/>
      <c r="E2" s="94"/>
      <c r="F2" s="94"/>
      <c r="G2" s="94"/>
      <c r="H2" s="94"/>
      <c r="I2" s="94"/>
      <c r="J2" s="94"/>
      <c r="K2" s="173"/>
      <c r="L2" s="173"/>
      <c r="M2" s="173"/>
      <c r="N2" s="173"/>
      <c r="O2" s="199" t="s">
        <v>76</v>
      </c>
      <c r="P2" s="199"/>
      <c r="Q2" s="199"/>
      <c r="R2" s="199"/>
      <c r="S2" s="199"/>
      <c r="T2" s="199"/>
    </row>
    <row r="3" spans="1:20" s="5" customFormat="1" ht="14.25" thickBot="1">
      <c r="H3" s="7"/>
      <c r="O3" s="200" t="s">
        <v>0</v>
      </c>
      <c r="P3" s="200"/>
      <c r="Q3" s="200"/>
      <c r="R3" s="200"/>
      <c r="S3" s="200"/>
      <c r="T3" s="200"/>
    </row>
    <row r="4" spans="1:20" ht="27" customHeight="1" thickBot="1">
      <c r="A4" s="263" t="s">
        <v>77</v>
      </c>
      <c r="B4" s="264"/>
      <c r="C4" s="201" t="s">
        <v>144</v>
      </c>
      <c r="D4" s="202"/>
      <c r="E4" s="202"/>
      <c r="F4" s="202"/>
      <c r="G4" s="202"/>
      <c r="H4" s="202"/>
      <c r="I4" s="202"/>
      <c r="J4" s="202"/>
      <c r="K4" s="202"/>
      <c r="L4" s="202"/>
      <c r="M4" s="202"/>
      <c r="N4" s="202"/>
      <c r="O4" s="202"/>
      <c r="P4" s="202"/>
      <c r="Q4" s="202"/>
      <c r="R4" s="202"/>
      <c r="S4" s="202"/>
      <c r="T4" s="203"/>
    </row>
    <row r="5" spans="1:20" ht="27" customHeight="1">
      <c r="A5" s="265"/>
      <c r="B5" s="266"/>
      <c r="C5" s="204" t="s">
        <v>78</v>
      </c>
      <c r="D5" s="205"/>
      <c r="E5" s="205"/>
      <c r="F5" s="205"/>
      <c r="G5" s="205"/>
      <c r="H5" s="206"/>
      <c r="I5" s="204" t="s">
        <v>79</v>
      </c>
      <c r="J5" s="205"/>
      <c r="K5" s="205"/>
      <c r="L5" s="205"/>
      <c r="M5" s="205"/>
      <c r="N5" s="206"/>
      <c r="O5" s="204" t="s">
        <v>80</v>
      </c>
      <c r="P5" s="205"/>
      <c r="Q5" s="205"/>
      <c r="R5" s="205"/>
      <c r="S5" s="205"/>
      <c r="T5" s="206"/>
    </row>
    <row r="6" spans="1:20" ht="34.5" customHeight="1" thickBot="1">
      <c r="A6" s="267"/>
      <c r="B6" s="268"/>
      <c r="C6" s="95">
        <v>2024</v>
      </c>
      <c r="D6" s="96">
        <v>2023</v>
      </c>
      <c r="E6" s="97" t="s">
        <v>71</v>
      </c>
      <c r="F6" s="97" t="s">
        <v>72</v>
      </c>
      <c r="G6" s="98" t="s">
        <v>139</v>
      </c>
      <c r="H6" s="99" t="s">
        <v>137</v>
      </c>
      <c r="I6" s="95">
        <v>2024</v>
      </c>
      <c r="J6" s="96">
        <v>2023</v>
      </c>
      <c r="K6" s="97" t="s">
        <v>71</v>
      </c>
      <c r="L6" s="97" t="s">
        <v>72</v>
      </c>
      <c r="M6" s="98" t="s">
        <v>139</v>
      </c>
      <c r="N6" s="99" t="s">
        <v>137</v>
      </c>
      <c r="O6" s="95">
        <v>2024</v>
      </c>
      <c r="P6" s="96">
        <v>2023</v>
      </c>
      <c r="Q6" s="97" t="s">
        <v>71</v>
      </c>
      <c r="R6" s="97" t="s">
        <v>72</v>
      </c>
      <c r="S6" s="98" t="s">
        <v>139</v>
      </c>
      <c r="T6" s="99" t="s">
        <v>137</v>
      </c>
    </row>
    <row r="7" spans="1:20" ht="23.1" customHeight="1">
      <c r="A7" s="269" t="s">
        <v>81</v>
      </c>
      <c r="B7" s="100" t="s">
        <v>82</v>
      </c>
      <c r="C7" s="101">
        <v>13409</v>
      </c>
      <c r="D7" s="102">
        <v>8261</v>
      </c>
      <c r="E7" s="103">
        <v>0.56999999999999995</v>
      </c>
      <c r="F7" s="104">
        <v>0.623</v>
      </c>
      <c r="G7" s="104">
        <v>0.10100000000000001</v>
      </c>
      <c r="H7" s="105">
        <v>0.13100000000000001</v>
      </c>
      <c r="I7" s="101">
        <v>32715</v>
      </c>
      <c r="J7" s="102">
        <v>22258</v>
      </c>
      <c r="K7" s="103">
        <v>0.42099999999999999</v>
      </c>
      <c r="L7" s="104">
        <v>0.47</v>
      </c>
      <c r="M7" s="104">
        <v>0.1</v>
      </c>
      <c r="N7" s="105">
        <v>0.14699999999999999</v>
      </c>
      <c r="O7" s="101">
        <v>17527</v>
      </c>
      <c r="P7" s="102">
        <v>10981</v>
      </c>
      <c r="Q7" s="103">
        <v>0.54300000000000004</v>
      </c>
      <c r="R7" s="104">
        <v>0.59599999999999997</v>
      </c>
      <c r="S7" s="104">
        <v>0.107</v>
      </c>
      <c r="T7" s="105">
        <v>0.13500000000000001</v>
      </c>
    </row>
    <row r="8" spans="1:20" ht="23.1" customHeight="1" thickBot="1">
      <c r="A8" s="253"/>
      <c r="B8" s="106" t="s">
        <v>83</v>
      </c>
      <c r="C8" s="107">
        <v>1880</v>
      </c>
      <c r="D8" s="108">
        <v>1007</v>
      </c>
      <c r="E8" s="109">
        <v>0.80500000000000005</v>
      </c>
      <c r="F8" s="110">
        <v>0.86699999999999999</v>
      </c>
      <c r="G8" s="144">
        <v>1.4E-2</v>
      </c>
      <c r="H8" s="111">
        <v>1.6E-2</v>
      </c>
      <c r="I8" s="107">
        <v>4723</v>
      </c>
      <c r="J8" s="108">
        <v>3243</v>
      </c>
      <c r="K8" s="109">
        <v>0.40799999999999997</v>
      </c>
      <c r="L8" s="110">
        <v>0.45600000000000002</v>
      </c>
      <c r="M8" s="110">
        <v>1.4E-2</v>
      </c>
      <c r="N8" s="111">
        <v>2.1000000000000001E-2</v>
      </c>
      <c r="O8" s="107">
        <v>2512</v>
      </c>
      <c r="P8" s="108">
        <v>1680</v>
      </c>
      <c r="Q8" s="109">
        <v>0.44600000000000001</v>
      </c>
      <c r="R8" s="110">
        <v>0.495</v>
      </c>
      <c r="S8" s="110">
        <v>1.4999999999999999E-2</v>
      </c>
      <c r="T8" s="111">
        <v>2.1000000000000001E-2</v>
      </c>
    </row>
    <row r="9" spans="1:20" ht="23.1" customHeight="1" thickTop="1" thickBot="1">
      <c r="A9" s="254"/>
      <c r="B9" s="112" t="s">
        <v>84</v>
      </c>
      <c r="C9" s="113">
        <v>15289</v>
      </c>
      <c r="D9" s="114">
        <v>9268</v>
      </c>
      <c r="E9" s="115">
        <v>0.59499999999999997</v>
      </c>
      <c r="F9" s="116">
        <v>0.65</v>
      </c>
      <c r="G9" s="116">
        <v>0.115</v>
      </c>
      <c r="H9" s="117">
        <v>0.14699999999999999</v>
      </c>
      <c r="I9" s="113">
        <v>37438</v>
      </c>
      <c r="J9" s="114">
        <v>25501</v>
      </c>
      <c r="K9" s="115">
        <v>0.42</v>
      </c>
      <c r="L9" s="116">
        <v>0.46800000000000003</v>
      </c>
      <c r="M9" s="116">
        <v>0.114</v>
      </c>
      <c r="N9" s="117">
        <v>0.16800000000000001</v>
      </c>
      <c r="O9" s="113">
        <v>20039</v>
      </c>
      <c r="P9" s="114">
        <v>12661</v>
      </c>
      <c r="Q9" s="115">
        <v>0.53</v>
      </c>
      <c r="R9" s="116">
        <v>0.58299999999999996</v>
      </c>
      <c r="S9" s="116">
        <v>0.122</v>
      </c>
      <c r="T9" s="117">
        <v>0.156</v>
      </c>
    </row>
    <row r="10" spans="1:20" ht="23.1" customHeight="1" thickTop="1">
      <c r="A10" s="252" t="s">
        <v>85</v>
      </c>
      <c r="B10" s="118" t="s">
        <v>86</v>
      </c>
      <c r="C10" s="119">
        <v>785</v>
      </c>
      <c r="D10" s="120">
        <v>233</v>
      </c>
      <c r="E10" s="138">
        <v>2.258</v>
      </c>
      <c r="F10" s="139">
        <v>2.3690000000000002</v>
      </c>
      <c r="G10" s="139">
        <v>6.0000000000000001E-3</v>
      </c>
      <c r="H10" s="121">
        <v>4.0000000000000001E-3</v>
      </c>
      <c r="I10" s="119">
        <v>2397</v>
      </c>
      <c r="J10" s="120">
        <v>704</v>
      </c>
      <c r="K10" s="138">
        <v>2.2919999999999998</v>
      </c>
      <c r="L10" s="139">
        <v>2.4049999999999998</v>
      </c>
      <c r="M10" s="139">
        <v>7.0000000000000001E-3</v>
      </c>
      <c r="N10" s="121">
        <v>5.0000000000000001E-3</v>
      </c>
      <c r="O10" s="119">
        <v>1195</v>
      </c>
      <c r="P10" s="120">
        <v>300</v>
      </c>
      <c r="Q10" s="138">
        <v>2.8519999999999999</v>
      </c>
      <c r="R10" s="139">
        <v>2.9830000000000001</v>
      </c>
      <c r="S10" s="139">
        <v>7.0000000000000001E-3</v>
      </c>
      <c r="T10" s="121">
        <v>4.0000000000000001E-3</v>
      </c>
    </row>
    <row r="11" spans="1:20" ht="23.1" customHeight="1">
      <c r="A11" s="253"/>
      <c r="B11" s="122" t="s">
        <v>87</v>
      </c>
      <c r="C11" s="123">
        <v>567</v>
      </c>
      <c r="D11" s="124">
        <v>194</v>
      </c>
      <c r="E11" s="135">
        <v>1.8260000000000001</v>
      </c>
      <c r="F11" s="127">
        <v>1.923</v>
      </c>
      <c r="G11" s="127">
        <v>4.0000000000000001E-3</v>
      </c>
      <c r="H11" s="128">
        <v>3.0000000000000001E-3</v>
      </c>
      <c r="I11" s="123">
        <v>1914</v>
      </c>
      <c r="J11" s="124">
        <v>698</v>
      </c>
      <c r="K11" s="135">
        <v>1.6519999999999999</v>
      </c>
      <c r="L11" s="127">
        <v>1.742</v>
      </c>
      <c r="M11" s="127">
        <v>6.0000000000000001E-3</v>
      </c>
      <c r="N11" s="128">
        <v>5.0000000000000001E-3</v>
      </c>
      <c r="O11" s="123">
        <v>819</v>
      </c>
      <c r="P11" s="124">
        <v>307</v>
      </c>
      <c r="Q11" s="135">
        <v>1.58</v>
      </c>
      <c r="R11" s="127">
        <v>1.6679999999999999</v>
      </c>
      <c r="S11" s="127">
        <v>5.0000000000000001E-3</v>
      </c>
      <c r="T11" s="128">
        <v>4.0000000000000001E-3</v>
      </c>
    </row>
    <row r="12" spans="1:20" ht="23.1" customHeight="1" thickBot="1">
      <c r="A12" s="253"/>
      <c r="B12" s="106" t="s">
        <v>88</v>
      </c>
      <c r="C12" s="129">
        <v>724</v>
      </c>
      <c r="D12" s="130">
        <v>281</v>
      </c>
      <c r="E12" s="131">
        <v>1.4910000000000001</v>
      </c>
      <c r="F12" s="132">
        <v>1.577</v>
      </c>
      <c r="G12" s="190">
        <v>5.0000000000000001E-3</v>
      </c>
      <c r="H12" s="121">
        <v>4.0000000000000001E-3</v>
      </c>
      <c r="I12" s="129">
        <v>2153</v>
      </c>
      <c r="J12" s="130">
        <v>1010</v>
      </c>
      <c r="K12" s="131">
        <v>1.0609999999999999</v>
      </c>
      <c r="L12" s="132">
        <v>1.1319999999999999</v>
      </c>
      <c r="M12" s="190">
        <v>7.0000000000000001E-3</v>
      </c>
      <c r="N12" s="121">
        <v>7.0000000000000001E-3</v>
      </c>
      <c r="O12" s="129">
        <v>1059</v>
      </c>
      <c r="P12" s="130">
        <v>537</v>
      </c>
      <c r="Q12" s="131">
        <v>0.90700000000000003</v>
      </c>
      <c r="R12" s="132">
        <v>0.97199999999999998</v>
      </c>
      <c r="S12" s="190">
        <v>6.0000000000000001E-3</v>
      </c>
      <c r="T12" s="121">
        <v>7.0000000000000001E-3</v>
      </c>
    </row>
    <row r="13" spans="1:20" ht="23.1" customHeight="1" thickTop="1" thickBot="1">
      <c r="A13" s="254"/>
      <c r="B13" s="112" t="s">
        <v>89</v>
      </c>
      <c r="C13" s="113">
        <v>2076</v>
      </c>
      <c r="D13" s="114">
        <v>708</v>
      </c>
      <c r="E13" s="115">
        <v>1.835</v>
      </c>
      <c r="F13" s="116">
        <v>1.9319999999999999</v>
      </c>
      <c r="G13" s="116">
        <v>1.6E-2</v>
      </c>
      <c r="H13" s="117">
        <v>1.0999999999999999E-2</v>
      </c>
      <c r="I13" s="113">
        <v>6464</v>
      </c>
      <c r="J13" s="114">
        <v>2412</v>
      </c>
      <c r="K13" s="115">
        <v>1.591</v>
      </c>
      <c r="L13" s="116">
        <v>1.68</v>
      </c>
      <c r="M13" s="116">
        <v>0.02</v>
      </c>
      <c r="N13" s="117">
        <v>1.6E-2</v>
      </c>
      <c r="O13" s="113">
        <v>3073</v>
      </c>
      <c r="P13" s="114">
        <v>1144</v>
      </c>
      <c r="Q13" s="115">
        <v>1.5980000000000001</v>
      </c>
      <c r="R13" s="116">
        <v>1.6859999999999999</v>
      </c>
      <c r="S13" s="116">
        <v>1.9E-2</v>
      </c>
      <c r="T13" s="117">
        <v>1.4E-2</v>
      </c>
    </row>
    <row r="14" spans="1:20" ht="23.1" customHeight="1" thickTop="1">
      <c r="A14" s="252" t="s">
        <v>90</v>
      </c>
      <c r="B14" s="118" t="s">
        <v>91</v>
      </c>
      <c r="C14" s="119">
        <v>2770</v>
      </c>
      <c r="D14" s="120">
        <v>1430</v>
      </c>
      <c r="E14" s="138">
        <v>0.873</v>
      </c>
      <c r="F14" s="139">
        <v>0.93700000000000006</v>
      </c>
      <c r="G14" s="139">
        <v>2.1000000000000001E-2</v>
      </c>
      <c r="H14" s="121">
        <v>2.3E-2</v>
      </c>
      <c r="I14" s="119">
        <v>7835</v>
      </c>
      <c r="J14" s="120">
        <v>4284</v>
      </c>
      <c r="K14" s="133">
        <v>0.76900000000000002</v>
      </c>
      <c r="L14" s="134">
        <v>0.82899999999999996</v>
      </c>
      <c r="M14" s="134">
        <v>2.4E-2</v>
      </c>
      <c r="N14" s="121">
        <v>2.8000000000000001E-2</v>
      </c>
      <c r="O14" s="119">
        <v>3868</v>
      </c>
      <c r="P14" s="120">
        <v>2336</v>
      </c>
      <c r="Q14" s="133">
        <v>0.60099999999999998</v>
      </c>
      <c r="R14" s="134">
        <v>0.65600000000000003</v>
      </c>
      <c r="S14" s="134">
        <v>2.4E-2</v>
      </c>
      <c r="T14" s="121">
        <v>2.9000000000000001E-2</v>
      </c>
    </row>
    <row r="15" spans="1:20" ht="23.1" customHeight="1">
      <c r="A15" s="253"/>
      <c r="B15" s="122" t="s">
        <v>92</v>
      </c>
      <c r="C15" s="123">
        <v>1996</v>
      </c>
      <c r="D15" s="124">
        <v>1050</v>
      </c>
      <c r="E15" s="135">
        <v>0.83799999999999997</v>
      </c>
      <c r="F15" s="127">
        <v>0.90100000000000002</v>
      </c>
      <c r="G15" s="126">
        <v>1.4999999999999999E-2</v>
      </c>
      <c r="H15" s="111">
        <v>1.7000000000000001E-2</v>
      </c>
      <c r="I15" s="123">
        <v>5573</v>
      </c>
      <c r="J15" s="124">
        <v>3091</v>
      </c>
      <c r="K15" s="135">
        <v>0.74299999999999999</v>
      </c>
      <c r="L15" s="127">
        <v>0.80300000000000005</v>
      </c>
      <c r="M15" s="127">
        <v>1.7000000000000001E-2</v>
      </c>
      <c r="N15" s="111">
        <v>0.02</v>
      </c>
      <c r="O15" s="123">
        <v>2846</v>
      </c>
      <c r="P15" s="124">
        <v>1714</v>
      </c>
      <c r="Q15" s="135">
        <v>0.60599999999999998</v>
      </c>
      <c r="R15" s="127">
        <v>0.66</v>
      </c>
      <c r="S15" s="127">
        <v>1.7000000000000001E-2</v>
      </c>
      <c r="T15" s="111">
        <v>2.1000000000000001E-2</v>
      </c>
    </row>
    <row r="16" spans="1:20" ht="23.1" customHeight="1">
      <c r="A16" s="253"/>
      <c r="B16" s="122" t="s">
        <v>93</v>
      </c>
      <c r="C16" s="123">
        <v>1130</v>
      </c>
      <c r="D16" s="124">
        <v>642</v>
      </c>
      <c r="E16" s="135">
        <v>0.70199999999999996</v>
      </c>
      <c r="F16" s="127">
        <v>0.76</v>
      </c>
      <c r="G16" s="126">
        <v>8.9999999999999993E-3</v>
      </c>
      <c r="H16" s="128">
        <v>0.01</v>
      </c>
      <c r="I16" s="123">
        <v>3039</v>
      </c>
      <c r="J16" s="124">
        <v>1921</v>
      </c>
      <c r="K16" s="135">
        <v>0.53</v>
      </c>
      <c r="L16" s="127">
        <v>0.58199999999999996</v>
      </c>
      <c r="M16" s="127">
        <v>8.9999999999999993E-3</v>
      </c>
      <c r="N16" s="128">
        <v>1.2999999999999999E-2</v>
      </c>
      <c r="O16" s="123">
        <v>1817</v>
      </c>
      <c r="P16" s="124">
        <v>1133</v>
      </c>
      <c r="Q16" s="135">
        <v>0.55100000000000005</v>
      </c>
      <c r="R16" s="127">
        <v>0.60399999999999998</v>
      </c>
      <c r="S16" s="127">
        <v>1.0999999999999999E-2</v>
      </c>
      <c r="T16" s="128">
        <v>1.4E-2</v>
      </c>
    </row>
    <row r="17" spans="1:20" ht="23.1" customHeight="1">
      <c r="A17" s="253"/>
      <c r="B17" s="122" t="s">
        <v>94</v>
      </c>
      <c r="C17" s="123">
        <v>733</v>
      </c>
      <c r="D17" s="124">
        <v>390</v>
      </c>
      <c r="E17" s="125">
        <v>0.81699999999999995</v>
      </c>
      <c r="F17" s="126">
        <v>0.879</v>
      </c>
      <c r="G17" s="126">
        <v>6.0000000000000001E-3</v>
      </c>
      <c r="H17" s="111">
        <v>6.0000000000000001E-3</v>
      </c>
      <c r="I17" s="123">
        <v>2447</v>
      </c>
      <c r="J17" s="124">
        <v>1399</v>
      </c>
      <c r="K17" s="125">
        <v>0.69099999999999995</v>
      </c>
      <c r="L17" s="126">
        <v>0.749</v>
      </c>
      <c r="M17" s="126">
        <v>7.0000000000000001E-3</v>
      </c>
      <c r="N17" s="111">
        <v>8.9999999999999993E-3</v>
      </c>
      <c r="O17" s="123">
        <v>1215</v>
      </c>
      <c r="P17" s="124">
        <v>821</v>
      </c>
      <c r="Q17" s="125">
        <v>0.43099999999999999</v>
      </c>
      <c r="R17" s="126">
        <v>0.48</v>
      </c>
      <c r="S17" s="126">
        <v>7.0000000000000001E-3</v>
      </c>
      <c r="T17" s="111">
        <v>0.01</v>
      </c>
    </row>
    <row r="18" spans="1:20" ht="23.1" customHeight="1">
      <c r="A18" s="253"/>
      <c r="B18" s="122" t="s">
        <v>95</v>
      </c>
      <c r="C18" s="123">
        <v>366</v>
      </c>
      <c r="D18" s="124">
        <v>208</v>
      </c>
      <c r="E18" s="125">
        <v>0.70199999999999996</v>
      </c>
      <c r="F18" s="126">
        <v>0.76</v>
      </c>
      <c r="G18" s="126">
        <v>3.0000000000000001E-3</v>
      </c>
      <c r="H18" s="128">
        <v>3.0000000000000001E-3</v>
      </c>
      <c r="I18" s="123">
        <v>1159</v>
      </c>
      <c r="J18" s="124">
        <v>587</v>
      </c>
      <c r="K18" s="125">
        <v>0.90900000000000003</v>
      </c>
      <c r="L18" s="126">
        <v>0.97399999999999998</v>
      </c>
      <c r="M18" s="126">
        <v>4.0000000000000001E-3</v>
      </c>
      <c r="N18" s="128">
        <v>4.0000000000000001E-3</v>
      </c>
      <c r="O18" s="123">
        <v>646</v>
      </c>
      <c r="P18" s="124">
        <v>367</v>
      </c>
      <c r="Q18" s="125">
        <v>0.70199999999999996</v>
      </c>
      <c r="R18" s="126">
        <v>0.76</v>
      </c>
      <c r="S18" s="126">
        <v>4.0000000000000001E-3</v>
      </c>
      <c r="T18" s="128">
        <v>5.0000000000000001E-3</v>
      </c>
    </row>
    <row r="19" spans="1:20" ht="23.1" customHeight="1">
      <c r="A19" s="253"/>
      <c r="B19" s="122" t="s">
        <v>96</v>
      </c>
      <c r="C19" s="123">
        <v>1188</v>
      </c>
      <c r="D19" s="124">
        <v>549</v>
      </c>
      <c r="E19" s="125">
        <v>1.093</v>
      </c>
      <c r="F19" s="126">
        <v>1.1639999999999999</v>
      </c>
      <c r="G19" s="126">
        <v>8.9999999999999993E-3</v>
      </c>
      <c r="H19" s="111">
        <v>8.9999999999999993E-3</v>
      </c>
      <c r="I19" s="123">
        <v>3205</v>
      </c>
      <c r="J19" s="124">
        <v>1459</v>
      </c>
      <c r="K19" s="125">
        <v>1.1240000000000001</v>
      </c>
      <c r="L19" s="126">
        <v>1.1970000000000001</v>
      </c>
      <c r="M19" s="126">
        <v>0.01</v>
      </c>
      <c r="N19" s="111">
        <v>0.01</v>
      </c>
      <c r="O19" s="123">
        <v>1759</v>
      </c>
      <c r="P19" s="124">
        <v>800</v>
      </c>
      <c r="Q19" s="125">
        <v>1.1259999999999999</v>
      </c>
      <c r="R19" s="126">
        <v>1.1990000000000001</v>
      </c>
      <c r="S19" s="126">
        <v>1.0999999999999999E-2</v>
      </c>
      <c r="T19" s="111">
        <v>0.01</v>
      </c>
    </row>
    <row r="20" spans="1:20" ht="23.1" customHeight="1">
      <c r="A20" s="253"/>
      <c r="B20" s="122" t="s">
        <v>97</v>
      </c>
      <c r="C20" s="123">
        <v>396</v>
      </c>
      <c r="D20" s="124">
        <v>283</v>
      </c>
      <c r="E20" s="125">
        <v>0.35299999999999998</v>
      </c>
      <c r="F20" s="126">
        <v>0.39900000000000002</v>
      </c>
      <c r="G20" s="126">
        <v>3.0000000000000001E-3</v>
      </c>
      <c r="H20" s="111">
        <v>4.0000000000000001E-3</v>
      </c>
      <c r="I20" s="123">
        <v>1083</v>
      </c>
      <c r="J20" s="124">
        <v>877</v>
      </c>
      <c r="K20" s="135">
        <v>0.19400000000000001</v>
      </c>
      <c r="L20" s="127">
        <v>0.23499999999999999</v>
      </c>
      <c r="M20" s="126">
        <v>3.0000000000000001E-3</v>
      </c>
      <c r="N20" s="128">
        <v>6.0000000000000001E-3</v>
      </c>
      <c r="O20" s="123">
        <v>588</v>
      </c>
      <c r="P20" s="124">
        <v>462</v>
      </c>
      <c r="Q20" s="135">
        <v>0.23100000000000001</v>
      </c>
      <c r="R20" s="127">
        <v>0.27300000000000002</v>
      </c>
      <c r="S20" s="126">
        <v>4.0000000000000001E-3</v>
      </c>
      <c r="T20" s="128">
        <v>6.0000000000000001E-3</v>
      </c>
    </row>
    <row r="21" spans="1:20" ht="23.1" customHeight="1">
      <c r="A21" s="253"/>
      <c r="B21" s="122" t="s">
        <v>98</v>
      </c>
      <c r="C21" s="123">
        <v>250</v>
      </c>
      <c r="D21" s="124">
        <v>107</v>
      </c>
      <c r="E21" s="125">
        <v>1.2589999999999999</v>
      </c>
      <c r="F21" s="126">
        <v>1.3360000000000001</v>
      </c>
      <c r="G21" s="126">
        <v>2E-3</v>
      </c>
      <c r="H21" s="111">
        <v>2E-3</v>
      </c>
      <c r="I21" s="123">
        <v>760</v>
      </c>
      <c r="J21" s="124">
        <v>170</v>
      </c>
      <c r="K21" s="125">
        <v>3.323</v>
      </c>
      <c r="L21" s="126">
        <v>3.4710000000000001</v>
      </c>
      <c r="M21" s="126">
        <v>2E-3</v>
      </c>
      <c r="N21" s="111">
        <v>1E-3</v>
      </c>
      <c r="O21" s="123">
        <v>421</v>
      </c>
      <c r="P21" s="124">
        <v>100</v>
      </c>
      <c r="Q21" s="125">
        <v>3.0710000000000002</v>
      </c>
      <c r="R21" s="126">
        <v>3.21</v>
      </c>
      <c r="S21" s="126">
        <v>3.0000000000000001E-3</v>
      </c>
      <c r="T21" s="111">
        <v>1E-3</v>
      </c>
    </row>
    <row r="22" spans="1:20" ht="23.1" customHeight="1">
      <c r="A22" s="253"/>
      <c r="B22" s="122" t="s">
        <v>99</v>
      </c>
      <c r="C22" s="123">
        <v>220</v>
      </c>
      <c r="D22" s="124">
        <v>89</v>
      </c>
      <c r="E22" s="125">
        <v>1.39</v>
      </c>
      <c r="F22" s="126">
        <v>1.472</v>
      </c>
      <c r="G22" s="126">
        <v>2E-3</v>
      </c>
      <c r="H22" s="111">
        <v>1E-3</v>
      </c>
      <c r="I22" s="123">
        <v>837</v>
      </c>
      <c r="J22" s="124">
        <v>343</v>
      </c>
      <c r="K22" s="125">
        <v>1.36</v>
      </c>
      <c r="L22" s="126">
        <v>1.44</v>
      </c>
      <c r="M22" s="126">
        <v>3.0000000000000001E-3</v>
      </c>
      <c r="N22" s="111">
        <v>2E-3</v>
      </c>
      <c r="O22" s="123">
        <v>397</v>
      </c>
      <c r="P22" s="124">
        <v>192</v>
      </c>
      <c r="Q22" s="125">
        <v>0.999</v>
      </c>
      <c r="R22" s="126">
        <v>1.0680000000000001</v>
      </c>
      <c r="S22" s="126">
        <v>2E-3</v>
      </c>
      <c r="T22" s="111">
        <v>2E-3</v>
      </c>
    </row>
    <row r="23" spans="1:20" ht="23.1" customHeight="1">
      <c r="A23" s="253"/>
      <c r="B23" s="122" t="s">
        <v>100</v>
      </c>
      <c r="C23" s="123">
        <v>262</v>
      </c>
      <c r="D23" s="124">
        <v>68</v>
      </c>
      <c r="E23" s="135">
        <v>2.726</v>
      </c>
      <c r="F23" s="127">
        <v>2.8530000000000002</v>
      </c>
      <c r="G23" s="126">
        <v>2E-3</v>
      </c>
      <c r="H23" s="111">
        <v>1E-3</v>
      </c>
      <c r="I23" s="123">
        <v>763</v>
      </c>
      <c r="J23" s="124">
        <v>256</v>
      </c>
      <c r="K23" s="135">
        <v>1.8819999999999999</v>
      </c>
      <c r="L23" s="127">
        <v>1.98</v>
      </c>
      <c r="M23" s="127">
        <v>2E-3</v>
      </c>
      <c r="N23" s="111">
        <v>2E-3</v>
      </c>
      <c r="O23" s="123">
        <v>423</v>
      </c>
      <c r="P23" s="124">
        <v>137</v>
      </c>
      <c r="Q23" s="135">
        <v>1.986</v>
      </c>
      <c r="R23" s="127">
        <v>2.0880000000000001</v>
      </c>
      <c r="S23" s="127">
        <v>3.0000000000000001E-3</v>
      </c>
      <c r="T23" s="111">
        <v>2E-3</v>
      </c>
    </row>
    <row r="24" spans="1:20" ht="23.1" customHeight="1" thickBot="1">
      <c r="A24" s="253"/>
      <c r="B24" s="106" t="s">
        <v>88</v>
      </c>
      <c r="C24" s="129">
        <v>1952</v>
      </c>
      <c r="D24" s="130">
        <v>926</v>
      </c>
      <c r="E24" s="136">
        <v>1.038</v>
      </c>
      <c r="F24" s="137">
        <v>1.1080000000000001</v>
      </c>
      <c r="G24" s="137">
        <v>1.4999999999999999E-2</v>
      </c>
      <c r="H24" s="111">
        <v>1.4999999999999999E-2</v>
      </c>
      <c r="I24" s="129">
        <v>5603</v>
      </c>
      <c r="J24" s="130">
        <v>3166</v>
      </c>
      <c r="K24" s="136">
        <v>0.71099999999999997</v>
      </c>
      <c r="L24" s="137">
        <v>0.77</v>
      </c>
      <c r="M24" s="137">
        <v>1.7000000000000001E-2</v>
      </c>
      <c r="N24" s="111">
        <v>2.1000000000000001E-2</v>
      </c>
      <c r="O24" s="129">
        <v>3118</v>
      </c>
      <c r="P24" s="130">
        <v>1814</v>
      </c>
      <c r="Q24" s="136">
        <v>0.66200000000000003</v>
      </c>
      <c r="R24" s="137">
        <v>0.71899999999999997</v>
      </c>
      <c r="S24" s="137">
        <v>1.9E-2</v>
      </c>
      <c r="T24" s="111">
        <v>2.1999999999999999E-2</v>
      </c>
    </row>
    <row r="25" spans="1:20" ht="23.1" customHeight="1" thickTop="1" thickBot="1">
      <c r="A25" s="254"/>
      <c r="B25" s="112" t="s">
        <v>101</v>
      </c>
      <c r="C25" s="113">
        <v>11263</v>
      </c>
      <c r="D25" s="114">
        <v>5742</v>
      </c>
      <c r="E25" s="115">
        <v>0.89700000000000002</v>
      </c>
      <c r="F25" s="116">
        <v>0.96199999999999997</v>
      </c>
      <c r="G25" s="116">
        <v>8.5000000000000006E-2</v>
      </c>
      <c r="H25" s="117">
        <v>9.0999999999999998E-2</v>
      </c>
      <c r="I25" s="113">
        <v>32304</v>
      </c>
      <c r="J25" s="114">
        <v>17553</v>
      </c>
      <c r="K25" s="115">
        <v>0.78</v>
      </c>
      <c r="L25" s="116">
        <v>0.84</v>
      </c>
      <c r="M25" s="116">
        <v>9.8000000000000004E-2</v>
      </c>
      <c r="N25" s="117">
        <v>0.11600000000000001</v>
      </c>
      <c r="O25" s="113">
        <v>17098</v>
      </c>
      <c r="P25" s="114">
        <v>9876</v>
      </c>
      <c r="Q25" s="115">
        <v>0.67400000000000004</v>
      </c>
      <c r="R25" s="116">
        <v>0.73099999999999998</v>
      </c>
      <c r="S25" s="116">
        <v>0.104</v>
      </c>
      <c r="T25" s="117">
        <v>0.122</v>
      </c>
    </row>
    <row r="26" spans="1:20" ht="23.1" customHeight="1" thickTop="1">
      <c r="A26" s="252" t="s">
        <v>102</v>
      </c>
      <c r="B26" s="118" t="s">
        <v>103</v>
      </c>
      <c r="C26" s="119">
        <v>39475</v>
      </c>
      <c r="D26" s="120">
        <v>3376</v>
      </c>
      <c r="E26" s="133">
        <v>10.307</v>
      </c>
      <c r="F26" s="134">
        <v>10.693</v>
      </c>
      <c r="G26" s="134">
        <v>0.29799999999999999</v>
      </c>
      <c r="H26" s="121">
        <v>5.2999999999999999E-2</v>
      </c>
      <c r="I26" s="119">
        <v>94343</v>
      </c>
      <c r="J26" s="120">
        <v>8472</v>
      </c>
      <c r="K26" s="133">
        <v>9.7680000000000007</v>
      </c>
      <c r="L26" s="134">
        <v>10.135999999999999</v>
      </c>
      <c r="M26" s="134">
        <v>0.28699999999999998</v>
      </c>
      <c r="N26" s="121">
        <v>5.6000000000000001E-2</v>
      </c>
      <c r="O26" s="119">
        <v>47971</v>
      </c>
      <c r="P26" s="120">
        <v>5059</v>
      </c>
      <c r="Q26" s="133">
        <v>8.1690000000000005</v>
      </c>
      <c r="R26" s="134">
        <v>8.4819999999999993</v>
      </c>
      <c r="S26" s="134">
        <v>0.29199999999999998</v>
      </c>
      <c r="T26" s="121">
        <v>6.2E-2</v>
      </c>
    </row>
    <row r="27" spans="1:20" ht="23.1" customHeight="1">
      <c r="A27" s="253"/>
      <c r="B27" s="122" t="s">
        <v>104</v>
      </c>
      <c r="C27" s="123">
        <v>24482</v>
      </c>
      <c r="D27" s="124">
        <v>13951</v>
      </c>
      <c r="E27" s="135">
        <v>0.69699999999999995</v>
      </c>
      <c r="F27" s="127">
        <v>0.755</v>
      </c>
      <c r="G27" s="127">
        <v>0.185</v>
      </c>
      <c r="H27" s="128">
        <v>0.221</v>
      </c>
      <c r="I27" s="123">
        <v>56979</v>
      </c>
      <c r="J27" s="124">
        <v>31072</v>
      </c>
      <c r="K27" s="135">
        <v>0.77300000000000002</v>
      </c>
      <c r="L27" s="127">
        <v>0.83399999999999996</v>
      </c>
      <c r="M27" s="127">
        <v>0.17399999999999999</v>
      </c>
      <c r="N27" s="128">
        <v>0.20499999999999999</v>
      </c>
      <c r="O27" s="123">
        <v>27241</v>
      </c>
      <c r="P27" s="124">
        <v>15780</v>
      </c>
      <c r="Q27" s="135">
        <v>0.66900000000000004</v>
      </c>
      <c r="R27" s="127">
        <v>0.72599999999999998</v>
      </c>
      <c r="S27" s="127">
        <v>0.16600000000000001</v>
      </c>
      <c r="T27" s="128">
        <v>0.19400000000000001</v>
      </c>
    </row>
    <row r="28" spans="1:20" ht="23.1" customHeight="1">
      <c r="A28" s="253"/>
      <c r="B28" s="122" t="s">
        <v>105</v>
      </c>
      <c r="C28" s="123">
        <v>5760</v>
      </c>
      <c r="D28" s="124">
        <v>5552</v>
      </c>
      <c r="E28" s="135">
        <v>2.9999999999998999E-3</v>
      </c>
      <c r="F28" s="127">
        <v>3.6999999999999998E-2</v>
      </c>
      <c r="G28" s="127">
        <v>4.2999999999999997E-2</v>
      </c>
      <c r="H28" s="128">
        <v>8.7999999999999995E-2</v>
      </c>
      <c r="I28" s="123">
        <v>13429</v>
      </c>
      <c r="J28" s="124">
        <v>11817</v>
      </c>
      <c r="K28" s="135">
        <v>9.9000000000000005E-2</v>
      </c>
      <c r="L28" s="127">
        <v>0.13600000000000001</v>
      </c>
      <c r="M28" s="127">
        <v>4.1000000000000002E-2</v>
      </c>
      <c r="N28" s="128">
        <v>7.8E-2</v>
      </c>
      <c r="O28" s="123">
        <v>6675</v>
      </c>
      <c r="P28" s="124">
        <v>6487</v>
      </c>
      <c r="Q28" s="135">
        <v>-5.0000000000000001E-3</v>
      </c>
      <c r="R28" s="127">
        <v>2.9000000000000001E-2</v>
      </c>
      <c r="S28" s="127">
        <v>4.1000000000000002E-2</v>
      </c>
      <c r="T28" s="128">
        <v>0.08</v>
      </c>
    </row>
    <row r="29" spans="1:20" ht="23.1" customHeight="1" thickBot="1">
      <c r="A29" s="253"/>
      <c r="B29" s="106" t="s">
        <v>106</v>
      </c>
      <c r="C29" s="129">
        <v>13719</v>
      </c>
      <c r="D29" s="130">
        <v>10361</v>
      </c>
      <c r="E29" s="136">
        <v>0.28000000000000003</v>
      </c>
      <c r="F29" s="137">
        <v>0.32400000000000001</v>
      </c>
      <c r="G29" s="137">
        <v>0.10299999999999999</v>
      </c>
      <c r="H29" s="111">
        <v>0.16400000000000001</v>
      </c>
      <c r="I29" s="129">
        <v>29553</v>
      </c>
      <c r="J29" s="130">
        <v>21634</v>
      </c>
      <c r="K29" s="136">
        <v>0.32100000000000001</v>
      </c>
      <c r="L29" s="137">
        <v>0.36599999999999999</v>
      </c>
      <c r="M29" s="137">
        <v>0.09</v>
      </c>
      <c r="N29" s="111">
        <v>0.14299999999999999</v>
      </c>
      <c r="O29" s="129">
        <v>14791</v>
      </c>
      <c r="P29" s="130">
        <v>11605</v>
      </c>
      <c r="Q29" s="136">
        <v>0.23200000000000001</v>
      </c>
      <c r="R29" s="137">
        <v>0.27500000000000002</v>
      </c>
      <c r="S29" s="137">
        <v>0.09</v>
      </c>
      <c r="T29" s="111">
        <v>0.14299999999999999</v>
      </c>
    </row>
    <row r="30" spans="1:20" ht="23.1" customHeight="1" thickTop="1" thickBot="1">
      <c r="A30" s="254"/>
      <c r="B30" s="112" t="s">
        <v>107</v>
      </c>
      <c r="C30" s="113">
        <v>83436</v>
      </c>
      <c r="D30" s="114">
        <v>33240</v>
      </c>
      <c r="E30" s="115">
        <v>1.427</v>
      </c>
      <c r="F30" s="116">
        <v>1.51</v>
      </c>
      <c r="G30" s="116">
        <v>0.629</v>
      </c>
      <c r="H30" s="117">
        <v>0.52600000000000002</v>
      </c>
      <c r="I30" s="113">
        <v>194304</v>
      </c>
      <c r="J30" s="114">
        <v>72995</v>
      </c>
      <c r="K30" s="115">
        <v>1.5740000000000001</v>
      </c>
      <c r="L30" s="116">
        <v>1.6619999999999999</v>
      </c>
      <c r="M30" s="116">
        <v>0.59199999999999997</v>
      </c>
      <c r="N30" s="117">
        <v>0.48199999999999998</v>
      </c>
      <c r="O30" s="113">
        <v>96678</v>
      </c>
      <c r="P30" s="114">
        <v>38931</v>
      </c>
      <c r="Q30" s="115">
        <v>1.401</v>
      </c>
      <c r="R30" s="116">
        <v>1.4830000000000001</v>
      </c>
      <c r="S30" s="116">
        <v>0.58799999999999997</v>
      </c>
      <c r="T30" s="117">
        <v>0.48</v>
      </c>
    </row>
    <row r="31" spans="1:20" ht="23.1" customHeight="1" thickTop="1">
      <c r="A31" s="252" t="s">
        <v>108</v>
      </c>
      <c r="B31" s="118" t="s">
        <v>109</v>
      </c>
      <c r="C31" s="119">
        <v>850</v>
      </c>
      <c r="D31" s="120">
        <v>791</v>
      </c>
      <c r="E31" s="133">
        <v>3.9E-2</v>
      </c>
      <c r="F31" s="134">
        <v>7.4999999999999997E-2</v>
      </c>
      <c r="G31" s="134">
        <v>6.0000000000000001E-3</v>
      </c>
      <c r="H31" s="121">
        <v>1.2999999999999999E-2</v>
      </c>
      <c r="I31" s="119">
        <v>2465</v>
      </c>
      <c r="J31" s="120">
        <v>1174</v>
      </c>
      <c r="K31" s="133">
        <v>1.03</v>
      </c>
      <c r="L31" s="134">
        <v>1.1000000000000001</v>
      </c>
      <c r="M31" s="134">
        <v>8.0000000000000002E-3</v>
      </c>
      <c r="N31" s="121">
        <v>8.0000000000000002E-3</v>
      </c>
      <c r="O31" s="119">
        <v>1153</v>
      </c>
      <c r="P31" s="120">
        <v>841</v>
      </c>
      <c r="Q31" s="133">
        <v>0.32600000000000001</v>
      </c>
      <c r="R31" s="134">
        <v>0.371</v>
      </c>
      <c r="S31" s="134">
        <v>7.0000000000000001E-3</v>
      </c>
      <c r="T31" s="121">
        <v>0.01</v>
      </c>
    </row>
    <row r="32" spans="1:20" ht="23.1" customHeight="1">
      <c r="A32" s="253"/>
      <c r="B32" s="122" t="s">
        <v>110</v>
      </c>
      <c r="C32" s="123">
        <v>628</v>
      </c>
      <c r="D32" s="124">
        <v>158</v>
      </c>
      <c r="E32" s="135">
        <v>2.8439999999999999</v>
      </c>
      <c r="F32" s="127">
        <v>2.9750000000000001</v>
      </c>
      <c r="G32" s="126">
        <v>5.0000000000000001E-3</v>
      </c>
      <c r="H32" s="111">
        <v>3.0000000000000001E-3</v>
      </c>
      <c r="I32" s="123">
        <v>1104</v>
      </c>
      <c r="J32" s="124">
        <v>269</v>
      </c>
      <c r="K32" s="135">
        <v>2.9689999999999999</v>
      </c>
      <c r="L32" s="127">
        <v>3.1040000000000001</v>
      </c>
      <c r="M32" s="127">
        <v>3.0000000000000001E-3</v>
      </c>
      <c r="N32" s="111">
        <v>2E-3</v>
      </c>
      <c r="O32" s="123">
        <v>503</v>
      </c>
      <c r="P32" s="124">
        <v>130</v>
      </c>
      <c r="Q32" s="135">
        <v>2.742</v>
      </c>
      <c r="R32" s="127">
        <v>2.8690000000000002</v>
      </c>
      <c r="S32" s="127">
        <v>3.0000000000000001E-3</v>
      </c>
      <c r="T32" s="111">
        <v>2E-3</v>
      </c>
    </row>
    <row r="33" spans="1:20" ht="23.1" customHeight="1">
      <c r="A33" s="253"/>
      <c r="B33" s="122" t="s">
        <v>111</v>
      </c>
      <c r="C33" s="123">
        <v>2102</v>
      </c>
      <c r="D33" s="124">
        <v>1516</v>
      </c>
      <c r="E33" s="135">
        <v>0.34100000000000003</v>
      </c>
      <c r="F33" s="127">
        <v>0.38700000000000001</v>
      </c>
      <c r="G33" s="127">
        <v>1.6E-2</v>
      </c>
      <c r="H33" s="111">
        <v>2.4E-2</v>
      </c>
      <c r="I33" s="123">
        <v>5011</v>
      </c>
      <c r="J33" s="124">
        <v>3247</v>
      </c>
      <c r="K33" s="135">
        <v>0.49199999999999999</v>
      </c>
      <c r="L33" s="127">
        <v>0.54300000000000004</v>
      </c>
      <c r="M33" s="127">
        <v>1.4999999999999999E-2</v>
      </c>
      <c r="N33" s="111">
        <v>2.1000000000000001E-2</v>
      </c>
      <c r="O33" s="123">
        <v>2478</v>
      </c>
      <c r="P33" s="124">
        <v>1691</v>
      </c>
      <c r="Q33" s="135">
        <v>0.41699999999999998</v>
      </c>
      <c r="R33" s="127">
        <v>0.46500000000000002</v>
      </c>
      <c r="S33" s="127">
        <v>1.4999999999999999E-2</v>
      </c>
      <c r="T33" s="111">
        <v>2.1000000000000001E-2</v>
      </c>
    </row>
    <row r="34" spans="1:20" ht="23.1" customHeight="1">
      <c r="A34" s="253"/>
      <c r="B34" s="122" t="s">
        <v>112</v>
      </c>
      <c r="C34" s="123">
        <v>1584</v>
      </c>
      <c r="D34" s="124">
        <v>1359</v>
      </c>
      <c r="E34" s="125">
        <v>0.127</v>
      </c>
      <c r="F34" s="126">
        <v>0.16600000000000001</v>
      </c>
      <c r="G34" s="126">
        <v>1.2E-2</v>
      </c>
      <c r="H34" s="111">
        <v>2.1999999999999999E-2</v>
      </c>
      <c r="I34" s="123">
        <v>3650</v>
      </c>
      <c r="J34" s="124">
        <v>2252</v>
      </c>
      <c r="K34" s="125">
        <v>0.56699999999999995</v>
      </c>
      <c r="L34" s="126">
        <v>0.621</v>
      </c>
      <c r="M34" s="126">
        <v>1.0999999999999999E-2</v>
      </c>
      <c r="N34" s="111">
        <v>1.4999999999999999E-2</v>
      </c>
      <c r="O34" s="123">
        <v>1633</v>
      </c>
      <c r="P34" s="124">
        <v>1401</v>
      </c>
      <c r="Q34" s="125">
        <v>0.127</v>
      </c>
      <c r="R34" s="126">
        <v>0.16600000000000001</v>
      </c>
      <c r="S34" s="126">
        <v>0.01</v>
      </c>
      <c r="T34" s="111">
        <v>1.7000000000000001E-2</v>
      </c>
    </row>
    <row r="35" spans="1:20" ht="23.1" customHeight="1">
      <c r="A35" s="253"/>
      <c r="B35" s="122" t="s">
        <v>113</v>
      </c>
      <c r="C35" s="123">
        <v>2738</v>
      </c>
      <c r="D35" s="124">
        <v>1558</v>
      </c>
      <c r="E35" s="135">
        <v>0.69899999999999995</v>
      </c>
      <c r="F35" s="127">
        <v>0.75700000000000001</v>
      </c>
      <c r="G35" s="126">
        <v>2.1000000000000001E-2</v>
      </c>
      <c r="H35" s="111">
        <v>2.5000000000000001E-2</v>
      </c>
      <c r="I35" s="123">
        <v>6648</v>
      </c>
      <c r="J35" s="124">
        <v>4221</v>
      </c>
      <c r="K35" s="135">
        <v>0.52300000000000002</v>
      </c>
      <c r="L35" s="127">
        <v>0.57499999999999996</v>
      </c>
      <c r="M35" s="127">
        <v>0.02</v>
      </c>
      <c r="N35" s="111">
        <v>2.8000000000000001E-2</v>
      </c>
      <c r="O35" s="123">
        <v>2950</v>
      </c>
      <c r="P35" s="124">
        <v>2014</v>
      </c>
      <c r="Q35" s="135">
        <v>0.41599999999999998</v>
      </c>
      <c r="R35" s="127">
        <v>0.46500000000000002</v>
      </c>
      <c r="S35" s="127">
        <v>1.7999999999999999E-2</v>
      </c>
      <c r="T35" s="111">
        <v>2.5000000000000001E-2</v>
      </c>
    </row>
    <row r="36" spans="1:20" ht="23.1" customHeight="1">
      <c r="A36" s="253"/>
      <c r="B36" s="122" t="s">
        <v>114</v>
      </c>
      <c r="C36" s="123">
        <v>2755</v>
      </c>
      <c r="D36" s="124">
        <v>2517</v>
      </c>
      <c r="E36" s="135">
        <v>5.8000000000000003E-2</v>
      </c>
      <c r="F36" s="127">
        <v>9.5000000000000001E-2</v>
      </c>
      <c r="G36" s="127">
        <v>2.1000000000000001E-2</v>
      </c>
      <c r="H36" s="111">
        <v>0.04</v>
      </c>
      <c r="I36" s="123">
        <v>7724</v>
      </c>
      <c r="J36" s="124">
        <v>6916</v>
      </c>
      <c r="K36" s="135">
        <v>0.08</v>
      </c>
      <c r="L36" s="127">
        <v>0.11700000000000001</v>
      </c>
      <c r="M36" s="127">
        <v>2.4E-2</v>
      </c>
      <c r="N36" s="111">
        <v>4.5999999999999999E-2</v>
      </c>
      <c r="O36" s="123">
        <v>3868</v>
      </c>
      <c r="P36" s="124">
        <v>3516</v>
      </c>
      <c r="Q36" s="135">
        <v>6.4000000000000001E-2</v>
      </c>
      <c r="R36" s="127">
        <v>0.1</v>
      </c>
      <c r="S36" s="127">
        <v>2.4E-2</v>
      </c>
      <c r="T36" s="111">
        <v>4.2999999999999997E-2</v>
      </c>
    </row>
    <row r="37" spans="1:20" ht="23.1" customHeight="1">
      <c r="A37" s="253"/>
      <c r="B37" s="106" t="s">
        <v>115</v>
      </c>
      <c r="C37" s="123">
        <v>401</v>
      </c>
      <c r="D37" s="124">
        <v>477</v>
      </c>
      <c r="E37" s="135">
        <v>-0.187</v>
      </c>
      <c r="F37" s="127">
        <v>-0.159</v>
      </c>
      <c r="G37" s="126">
        <v>3.0000000000000001E-3</v>
      </c>
      <c r="H37" s="111">
        <v>8.0000000000000002E-3</v>
      </c>
      <c r="I37" s="123">
        <v>1179</v>
      </c>
      <c r="J37" s="124">
        <v>468</v>
      </c>
      <c r="K37" s="135">
        <v>1.4359999999999999</v>
      </c>
      <c r="L37" s="127">
        <v>1.5189999999999999</v>
      </c>
      <c r="M37" s="126">
        <v>4.0000000000000001E-3</v>
      </c>
      <c r="N37" s="111">
        <v>3.0000000000000001E-3</v>
      </c>
      <c r="O37" s="123">
        <v>662</v>
      </c>
      <c r="P37" s="124">
        <v>528</v>
      </c>
      <c r="Q37" s="135">
        <v>0.21199999999999999</v>
      </c>
      <c r="R37" s="127">
        <v>0.254</v>
      </c>
      <c r="S37" s="126">
        <v>4.0000000000000001E-3</v>
      </c>
      <c r="T37" s="111">
        <v>7.0000000000000001E-3</v>
      </c>
    </row>
    <row r="38" spans="1:20" ht="23.1" customHeight="1" thickBot="1">
      <c r="A38" s="253"/>
      <c r="B38" s="106" t="s">
        <v>88</v>
      </c>
      <c r="C38" s="129">
        <v>441</v>
      </c>
      <c r="D38" s="130">
        <v>351</v>
      </c>
      <c r="E38" s="136">
        <v>0.215</v>
      </c>
      <c r="F38" s="137">
        <v>0.25600000000000001</v>
      </c>
      <c r="G38" s="137">
        <v>3.0000000000000001E-3</v>
      </c>
      <c r="H38" s="111">
        <v>6.0000000000000001E-3</v>
      </c>
      <c r="I38" s="129">
        <v>1484</v>
      </c>
      <c r="J38" s="130">
        <v>1082</v>
      </c>
      <c r="K38" s="136">
        <v>0.32600000000000001</v>
      </c>
      <c r="L38" s="137">
        <v>0.372</v>
      </c>
      <c r="M38" s="137">
        <v>5.0000000000000001E-3</v>
      </c>
      <c r="N38" s="111">
        <v>7.0000000000000001E-3</v>
      </c>
      <c r="O38" s="129">
        <v>780</v>
      </c>
      <c r="P38" s="130">
        <v>589</v>
      </c>
      <c r="Q38" s="136">
        <v>0.28100000000000003</v>
      </c>
      <c r="R38" s="137">
        <v>0.32400000000000001</v>
      </c>
      <c r="S38" s="137">
        <v>5.0000000000000001E-3</v>
      </c>
      <c r="T38" s="111">
        <v>7.0000000000000001E-3</v>
      </c>
    </row>
    <row r="39" spans="1:20" ht="23.1" customHeight="1" thickTop="1" thickBot="1">
      <c r="A39" s="254"/>
      <c r="B39" s="112" t="s">
        <v>116</v>
      </c>
      <c r="C39" s="113">
        <v>11499</v>
      </c>
      <c r="D39" s="114">
        <v>8727</v>
      </c>
      <c r="E39" s="116">
        <v>0.27400000000000002</v>
      </c>
      <c r="F39" s="116">
        <v>0.318</v>
      </c>
      <c r="G39" s="116">
        <v>8.6999999999999994E-2</v>
      </c>
      <c r="H39" s="117">
        <v>0.13800000000000001</v>
      </c>
      <c r="I39" s="113">
        <v>29265</v>
      </c>
      <c r="J39" s="114">
        <v>19629</v>
      </c>
      <c r="K39" s="116">
        <v>0.442</v>
      </c>
      <c r="L39" s="116">
        <v>0.49099999999999999</v>
      </c>
      <c r="M39" s="116">
        <v>8.8999999999999996E-2</v>
      </c>
      <c r="N39" s="117">
        <v>0.13</v>
      </c>
      <c r="O39" s="113">
        <v>14027</v>
      </c>
      <c r="P39" s="114">
        <v>10710</v>
      </c>
      <c r="Q39" s="116">
        <v>0.26600000000000001</v>
      </c>
      <c r="R39" s="116">
        <v>0.31</v>
      </c>
      <c r="S39" s="116">
        <v>8.5000000000000006E-2</v>
      </c>
      <c r="T39" s="117">
        <v>0.13200000000000001</v>
      </c>
    </row>
    <row r="40" spans="1:20" ht="23.1" customHeight="1" thickTop="1">
      <c r="A40" s="252" t="s">
        <v>117</v>
      </c>
      <c r="B40" s="118" t="s">
        <v>118</v>
      </c>
      <c r="C40" s="119">
        <v>126</v>
      </c>
      <c r="D40" s="120">
        <v>142</v>
      </c>
      <c r="E40" s="138">
        <v>-0.14199999999999999</v>
      </c>
      <c r="F40" s="139">
        <v>-0.113</v>
      </c>
      <c r="G40" s="139">
        <v>1E-3</v>
      </c>
      <c r="H40" s="121">
        <v>2E-3</v>
      </c>
      <c r="I40" s="119">
        <v>341</v>
      </c>
      <c r="J40" s="120">
        <v>363</v>
      </c>
      <c r="K40" s="138">
        <v>-9.1999999999999998E-2</v>
      </c>
      <c r="L40" s="139">
        <v>-6.0999999999999999E-2</v>
      </c>
      <c r="M40" s="139">
        <v>1E-3</v>
      </c>
      <c r="N40" s="121">
        <v>2E-3</v>
      </c>
      <c r="O40" s="119">
        <v>200</v>
      </c>
      <c r="P40" s="120">
        <v>224</v>
      </c>
      <c r="Q40" s="138">
        <v>-0.13700000000000001</v>
      </c>
      <c r="R40" s="139">
        <v>-0.107</v>
      </c>
      <c r="S40" s="139">
        <v>1E-3</v>
      </c>
      <c r="T40" s="121">
        <v>3.0000000000000001E-3</v>
      </c>
    </row>
    <row r="41" spans="1:20" ht="23.1" customHeight="1">
      <c r="A41" s="253"/>
      <c r="B41" s="122" t="s">
        <v>119</v>
      </c>
      <c r="C41" s="123">
        <v>37</v>
      </c>
      <c r="D41" s="124">
        <v>13</v>
      </c>
      <c r="E41" s="125">
        <v>1.752</v>
      </c>
      <c r="F41" s="126">
        <v>1.8460000000000001</v>
      </c>
      <c r="G41" s="126">
        <v>0</v>
      </c>
      <c r="H41" s="111">
        <v>0</v>
      </c>
      <c r="I41" s="123">
        <v>60</v>
      </c>
      <c r="J41" s="174">
        <v>33</v>
      </c>
      <c r="K41" s="125">
        <v>0.75800000000000001</v>
      </c>
      <c r="L41" s="126">
        <v>0.81799999999999995</v>
      </c>
      <c r="M41" s="126">
        <v>0</v>
      </c>
      <c r="N41" s="111">
        <v>0</v>
      </c>
      <c r="O41" s="123">
        <v>34</v>
      </c>
      <c r="P41" s="124">
        <v>11</v>
      </c>
      <c r="Q41" s="125">
        <v>1.9890000000000001</v>
      </c>
      <c r="R41" s="126">
        <v>2.0910000000000002</v>
      </c>
      <c r="S41" s="126">
        <v>0</v>
      </c>
      <c r="T41" s="111">
        <v>0</v>
      </c>
    </row>
    <row r="42" spans="1:20" ht="23.1" customHeight="1">
      <c r="A42" s="253"/>
      <c r="B42" s="140" t="s">
        <v>120</v>
      </c>
      <c r="C42" s="123">
        <v>163</v>
      </c>
      <c r="D42" s="124">
        <v>105</v>
      </c>
      <c r="E42" s="125">
        <v>0.501</v>
      </c>
      <c r="F42" s="126">
        <v>0.55200000000000005</v>
      </c>
      <c r="G42" s="126">
        <v>1E-3</v>
      </c>
      <c r="H42" s="111">
        <v>2E-3</v>
      </c>
      <c r="I42" s="123">
        <v>443</v>
      </c>
      <c r="J42" s="124">
        <v>294</v>
      </c>
      <c r="K42" s="125">
        <v>0.45700000000000002</v>
      </c>
      <c r="L42" s="126">
        <v>0.50700000000000001</v>
      </c>
      <c r="M42" s="126">
        <v>1E-3</v>
      </c>
      <c r="N42" s="111">
        <v>2E-3</v>
      </c>
      <c r="O42" s="123">
        <v>186</v>
      </c>
      <c r="P42" s="124">
        <v>150</v>
      </c>
      <c r="Q42" s="125">
        <v>0.19900000000000001</v>
      </c>
      <c r="R42" s="126">
        <v>0.24</v>
      </c>
      <c r="S42" s="126">
        <v>1E-3</v>
      </c>
      <c r="T42" s="111">
        <v>2E-3</v>
      </c>
    </row>
    <row r="43" spans="1:20" ht="23.1" customHeight="1">
      <c r="A43" s="253"/>
      <c r="B43" s="122" t="s">
        <v>121</v>
      </c>
      <c r="C43" s="123">
        <v>87</v>
      </c>
      <c r="D43" s="124">
        <v>84</v>
      </c>
      <c r="E43" s="125">
        <v>2E-3</v>
      </c>
      <c r="F43" s="126">
        <v>3.5999999999999997E-2</v>
      </c>
      <c r="G43" s="126">
        <v>1E-3</v>
      </c>
      <c r="H43" s="111">
        <v>1E-3</v>
      </c>
      <c r="I43" s="123">
        <v>192</v>
      </c>
      <c r="J43" s="124">
        <v>134</v>
      </c>
      <c r="K43" s="125">
        <v>0.38600000000000001</v>
      </c>
      <c r="L43" s="126">
        <v>0.433</v>
      </c>
      <c r="M43" s="126">
        <v>1E-3</v>
      </c>
      <c r="N43" s="111">
        <v>1E-3</v>
      </c>
      <c r="O43" s="123">
        <v>104</v>
      </c>
      <c r="P43" s="124">
        <v>67</v>
      </c>
      <c r="Q43" s="125">
        <v>0.501</v>
      </c>
      <c r="R43" s="126">
        <v>0.55200000000000005</v>
      </c>
      <c r="S43" s="126">
        <v>1E-3</v>
      </c>
      <c r="T43" s="111">
        <v>1E-3</v>
      </c>
    </row>
    <row r="44" spans="1:20" ht="23.1" customHeight="1">
      <c r="A44" s="253"/>
      <c r="B44" s="122" t="s">
        <v>122</v>
      </c>
      <c r="C44" s="123">
        <v>49</v>
      </c>
      <c r="D44" s="124">
        <v>19</v>
      </c>
      <c r="E44" s="125">
        <v>1.494</v>
      </c>
      <c r="F44" s="126">
        <v>1.579</v>
      </c>
      <c r="G44" s="126">
        <v>0</v>
      </c>
      <c r="H44" s="111">
        <v>0</v>
      </c>
      <c r="I44" s="123">
        <v>212</v>
      </c>
      <c r="J44" s="124">
        <v>54</v>
      </c>
      <c r="K44" s="125">
        <v>2.7959999999999998</v>
      </c>
      <c r="L44" s="126">
        <v>2.9260000000000002</v>
      </c>
      <c r="M44" s="126">
        <v>1E-3</v>
      </c>
      <c r="N44" s="111">
        <v>0</v>
      </c>
      <c r="O44" s="123">
        <v>134</v>
      </c>
      <c r="P44" s="124">
        <v>32</v>
      </c>
      <c r="Q44" s="125">
        <v>3.0489999999999999</v>
      </c>
      <c r="R44" s="126">
        <v>3.1880000000000002</v>
      </c>
      <c r="S44" s="126">
        <v>1E-3</v>
      </c>
      <c r="T44" s="111">
        <v>0</v>
      </c>
    </row>
    <row r="45" spans="1:20" ht="23.1" customHeight="1" thickBot="1">
      <c r="A45" s="253"/>
      <c r="B45" s="141" t="s">
        <v>88</v>
      </c>
      <c r="C45" s="129">
        <v>188</v>
      </c>
      <c r="D45" s="130">
        <v>133</v>
      </c>
      <c r="E45" s="175">
        <v>0.36699999999999999</v>
      </c>
      <c r="F45" s="176">
        <v>0.41399999999999998</v>
      </c>
      <c r="G45" s="176">
        <v>1E-3</v>
      </c>
      <c r="H45" s="111">
        <v>2E-3</v>
      </c>
      <c r="I45" s="129">
        <v>535</v>
      </c>
      <c r="J45" s="130">
        <v>262</v>
      </c>
      <c r="K45" s="142">
        <v>0.97499999999999998</v>
      </c>
      <c r="L45" s="137">
        <v>1.042</v>
      </c>
      <c r="M45" s="137">
        <v>2E-3</v>
      </c>
      <c r="N45" s="111">
        <v>2E-3</v>
      </c>
      <c r="O45" s="129">
        <v>297</v>
      </c>
      <c r="P45" s="130">
        <v>185</v>
      </c>
      <c r="Q45" s="142">
        <v>0.55200000000000005</v>
      </c>
      <c r="R45" s="137">
        <v>0.60499999999999998</v>
      </c>
      <c r="S45" s="137">
        <v>2E-3</v>
      </c>
      <c r="T45" s="111">
        <v>2E-3</v>
      </c>
    </row>
    <row r="46" spans="1:20" ht="23.1" customHeight="1" thickTop="1" thickBot="1">
      <c r="A46" s="254"/>
      <c r="B46" s="112" t="s">
        <v>123</v>
      </c>
      <c r="C46" s="113">
        <v>650</v>
      </c>
      <c r="D46" s="114">
        <v>496</v>
      </c>
      <c r="E46" s="145">
        <v>0.26700000000000002</v>
      </c>
      <c r="F46" s="145">
        <v>0.31</v>
      </c>
      <c r="G46" s="116">
        <v>5.0000000000000001E-3</v>
      </c>
      <c r="H46" s="117">
        <v>8.0000000000000002E-3</v>
      </c>
      <c r="I46" s="113">
        <v>1783</v>
      </c>
      <c r="J46" s="114">
        <v>1140</v>
      </c>
      <c r="K46" s="116">
        <v>0.51200000000000001</v>
      </c>
      <c r="L46" s="116">
        <v>0.56399999999999995</v>
      </c>
      <c r="M46" s="116">
        <v>5.0000000000000001E-3</v>
      </c>
      <c r="N46" s="117">
        <v>8.0000000000000002E-3</v>
      </c>
      <c r="O46" s="113">
        <v>955</v>
      </c>
      <c r="P46" s="114">
        <v>669</v>
      </c>
      <c r="Q46" s="116">
        <v>0.38</v>
      </c>
      <c r="R46" s="116">
        <v>0.42799999999999999</v>
      </c>
      <c r="S46" s="116">
        <v>6.0000000000000001E-3</v>
      </c>
      <c r="T46" s="117">
        <v>8.0000000000000002E-3</v>
      </c>
    </row>
    <row r="47" spans="1:20" ht="23.1" customHeight="1" thickTop="1">
      <c r="A47" s="252" t="s">
        <v>124</v>
      </c>
      <c r="B47" s="118" t="s">
        <v>125</v>
      </c>
      <c r="C47" s="119">
        <v>6040</v>
      </c>
      <c r="D47" s="120">
        <v>2983</v>
      </c>
      <c r="E47" s="188">
        <v>0.95799999999999996</v>
      </c>
      <c r="F47" s="188">
        <v>1.0249999999999999</v>
      </c>
      <c r="G47" s="134">
        <v>4.5999999999999999E-2</v>
      </c>
      <c r="H47" s="143">
        <v>4.7E-2</v>
      </c>
      <c r="I47" s="119">
        <v>19041</v>
      </c>
      <c r="J47" s="120">
        <v>8974</v>
      </c>
      <c r="K47" s="134">
        <v>1.052</v>
      </c>
      <c r="L47" s="134">
        <v>1.1220000000000001</v>
      </c>
      <c r="M47" s="134">
        <v>5.8000000000000003E-2</v>
      </c>
      <c r="N47" s="143">
        <v>5.8999999999999997E-2</v>
      </c>
      <c r="O47" s="119">
        <v>9126</v>
      </c>
      <c r="P47" s="120">
        <v>4713</v>
      </c>
      <c r="Q47" s="134">
        <v>0.872</v>
      </c>
      <c r="R47" s="134">
        <v>0.93600000000000005</v>
      </c>
      <c r="S47" s="134">
        <v>5.5E-2</v>
      </c>
      <c r="T47" s="143">
        <v>5.8000000000000003E-2</v>
      </c>
    </row>
    <row r="48" spans="1:20" ht="23.1" customHeight="1">
      <c r="A48" s="253"/>
      <c r="B48" s="141" t="s">
        <v>126</v>
      </c>
      <c r="C48" s="123">
        <v>574</v>
      </c>
      <c r="D48" s="124">
        <v>244</v>
      </c>
      <c r="E48" s="125">
        <v>1.2749999999999999</v>
      </c>
      <c r="F48" s="126">
        <v>1.3520000000000001</v>
      </c>
      <c r="G48" s="126">
        <v>4.0000000000000001E-3</v>
      </c>
      <c r="H48" s="111">
        <v>4.0000000000000001E-3</v>
      </c>
      <c r="I48" s="123">
        <v>1746</v>
      </c>
      <c r="J48" s="124">
        <v>621</v>
      </c>
      <c r="K48" s="125">
        <v>1.7190000000000001</v>
      </c>
      <c r="L48" s="126">
        <v>1.8120000000000001</v>
      </c>
      <c r="M48" s="126">
        <v>5.0000000000000001E-3</v>
      </c>
      <c r="N48" s="111">
        <v>4.0000000000000001E-3</v>
      </c>
      <c r="O48" s="123">
        <v>891</v>
      </c>
      <c r="P48" s="124">
        <v>355</v>
      </c>
      <c r="Q48" s="125">
        <v>1.427</v>
      </c>
      <c r="R48" s="126">
        <v>1.51</v>
      </c>
      <c r="S48" s="126">
        <v>5.0000000000000001E-3</v>
      </c>
      <c r="T48" s="111">
        <v>4.0000000000000001E-3</v>
      </c>
    </row>
    <row r="49" spans="1:20" ht="23.1" customHeight="1" thickBot="1">
      <c r="A49" s="253"/>
      <c r="B49" s="106" t="s">
        <v>88</v>
      </c>
      <c r="C49" s="129">
        <v>175</v>
      </c>
      <c r="D49" s="130">
        <v>160</v>
      </c>
      <c r="E49" s="175">
        <v>5.8000000000000003E-2</v>
      </c>
      <c r="F49" s="176">
        <v>9.4E-2</v>
      </c>
      <c r="G49" s="176">
        <v>1E-3</v>
      </c>
      <c r="H49" s="111">
        <v>3.0000000000000001E-3</v>
      </c>
      <c r="I49" s="129">
        <v>547</v>
      </c>
      <c r="J49" s="130">
        <v>209</v>
      </c>
      <c r="K49" s="175">
        <v>1.5309999999999999</v>
      </c>
      <c r="L49" s="176">
        <v>1.617</v>
      </c>
      <c r="M49" s="176">
        <v>2E-3</v>
      </c>
      <c r="N49" s="111">
        <v>1E-3</v>
      </c>
      <c r="O49" s="129">
        <v>294</v>
      </c>
      <c r="P49" s="130">
        <v>129</v>
      </c>
      <c r="Q49" s="175">
        <v>1.204</v>
      </c>
      <c r="R49" s="176">
        <v>1.2789999999999999</v>
      </c>
      <c r="S49" s="176">
        <v>2E-3</v>
      </c>
      <c r="T49" s="111">
        <v>2E-3</v>
      </c>
    </row>
    <row r="50" spans="1:20" ht="23.1" customHeight="1" thickTop="1" thickBot="1">
      <c r="A50" s="254"/>
      <c r="B50" s="112" t="s">
        <v>127</v>
      </c>
      <c r="C50" s="113">
        <v>6789</v>
      </c>
      <c r="D50" s="114">
        <v>3387</v>
      </c>
      <c r="E50" s="116">
        <v>0.93799999999999994</v>
      </c>
      <c r="F50" s="116">
        <v>1.004</v>
      </c>
      <c r="G50" s="116">
        <v>5.0999999999999997E-2</v>
      </c>
      <c r="H50" s="117">
        <v>5.3999999999999999E-2</v>
      </c>
      <c r="I50" s="113">
        <v>21334</v>
      </c>
      <c r="J50" s="114">
        <v>9804</v>
      </c>
      <c r="K50" s="116">
        <v>1.1040000000000001</v>
      </c>
      <c r="L50" s="116">
        <v>1.1759999999999999</v>
      </c>
      <c r="M50" s="116">
        <v>6.5000000000000002E-2</v>
      </c>
      <c r="N50" s="117">
        <v>6.5000000000000002E-2</v>
      </c>
      <c r="O50" s="113">
        <v>10311</v>
      </c>
      <c r="P50" s="114">
        <v>5197</v>
      </c>
      <c r="Q50" s="116">
        <v>0.91900000000000004</v>
      </c>
      <c r="R50" s="116">
        <v>0.98399999999999999</v>
      </c>
      <c r="S50" s="116">
        <v>6.3E-2</v>
      </c>
      <c r="T50" s="117">
        <v>6.4000000000000001E-2</v>
      </c>
    </row>
    <row r="51" spans="1:20" ht="23.1" customHeight="1" thickTop="1" thickBot="1">
      <c r="A51" s="207" t="s">
        <v>128</v>
      </c>
      <c r="B51" s="208"/>
      <c r="C51" s="146">
        <v>131</v>
      </c>
      <c r="D51" s="147">
        <v>144</v>
      </c>
      <c r="E51" s="148">
        <v>-0.12</v>
      </c>
      <c r="F51" s="149">
        <v>-0.09</v>
      </c>
      <c r="G51" s="189">
        <v>1E-3</v>
      </c>
      <c r="H51" s="150">
        <v>2E-3</v>
      </c>
      <c r="I51" s="146">
        <v>316</v>
      </c>
      <c r="J51" s="147">
        <v>235</v>
      </c>
      <c r="K51" s="148">
        <v>0.3</v>
      </c>
      <c r="L51" s="149">
        <v>0.34499999999999997</v>
      </c>
      <c r="M51" s="149">
        <v>1E-3</v>
      </c>
      <c r="N51" s="150">
        <v>2E-3</v>
      </c>
      <c r="O51" s="146">
        <v>231</v>
      </c>
      <c r="P51" s="147">
        <v>134</v>
      </c>
      <c r="Q51" s="148">
        <v>0.66700000000000004</v>
      </c>
      <c r="R51" s="149">
        <v>0.72399999999999998</v>
      </c>
      <c r="S51" s="149">
        <v>1E-3</v>
      </c>
      <c r="T51" s="150">
        <v>2E-3</v>
      </c>
    </row>
    <row r="52" spans="1:20" ht="23.1" customHeight="1" thickTop="1" thickBot="1">
      <c r="A52" s="207" t="s">
        <v>129</v>
      </c>
      <c r="B52" s="208"/>
      <c r="C52" s="146">
        <v>1505</v>
      </c>
      <c r="D52" s="147">
        <v>1424</v>
      </c>
      <c r="E52" s="148">
        <v>2.1999999999999999E-2</v>
      </c>
      <c r="F52" s="151">
        <v>5.7000000000000002E-2</v>
      </c>
      <c r="G52" s="151">
        <v>1.0999999999999999E-2</v>
      </c>
      <c r="H52" s="121">
        <v>2.3E-2</v>
      </c>
      <c r="I52" s="146">
        <v>4948</v>
      </c>
      <c r="J52" s="147">
        <v>2122</v>
      </c>
      <c r="K52" s="148">
        <v>1.2549999999999999</v>
      </c>
      <c r="L52" s="151">
        <v>1.3320000000000001</v>
      </c>
      <c r="M52" s="151">
        <v>1.4999999999999999E-2</v>
      </c>
      <c r="N52" s="121">
        <v>1.4E-2</v>
      </c>
      <c r="O52" s="146">
        <v>2111</v>
      </c>
      <c r="P52" s="147">
        <v>1845</v>
      </c>
      <c r="Q52" s="148">
        <v>0.106</v>
      </c>
      <c r="R52" s="151">
        <v>0.14399999999999999</v>
      </c>
      <c r="S52" s="151">
        <v>1.2999999999999999E-2</v>
      </c>
      <c r="T52" s="121">
        <v>2.3E-2</v>
      </c>
    </row>
    <row r="53" spans="1:20" ht="23.1" customHeight="1" thickTop="1" thickBot="1">
      <c r="A53" s="207" t="s">
        <v>130</v>
      </c>
      <c r="B53" s="208"/>
      <c r="C53" s="113">
        <v>132638</v>
      </c>
      <c r="D53" s="114">
        <v>63136</v>
      </c>
      <c r="E53" s="115">
        <v>1.0309999999999999</v>
      </c>
      <c r="F53" s="116">
        <v>1.101</v>
      </c>
      <c r="G53" s="152"/>
      <c r="H53" s="152"/>
      <c r="I53" s="113">
        <v>328156</v>
      </c>
      <c r="J53" s="114">
        <v>151391</v>
      </c>
      <c r="K53" s="115">
        <v>1.0960000000000001</v>
      </c>
      <c r="L53" s="116">
        <v>1.1679999999999999</v>
      </c>
      <c r="M53" s="152"/>
      <c r="N53" s="152"/>
      <c r="O53" s="113">
        <v>164523</v>
      </c>
      <c r="P53" s="114">
        <v>81167</v>
      </c>
      <c r="Q53" s="115">
        <v>0.96</v>
      </c>
      <c r="R53" s="116">
        <v>1.0269999999999999</v>
      </c>
      <c r="S53" s="152"/>
      <c r="T53" s="185"/>
    </row>
    <row r="54" spans="1:20" ht="23.1" customHeight="1" thickTop="1" thickBot="1">
      <c r="A54" s="209" t="s">
        <v>131</v>
      </c>
      <c r="B54" s="210"/>
      <c r="C54" s="153">
        <v>210766</v>
      </c>
      <c r="D54" s="154">
        <v>236250</v>
      </c>
      <c r="E54" s="155">
        <v>-0.13700000000000001</v>
      </c>
      <c r="F54" s="156">
        <v>-0.108</v>
      </c>
      <c r="G54" s="157"/>
      <c r="H54" s="158"/>
      <c r="I54" s="153">
        <v>351557</v>
      </c>
      <c r="J54" s="154">
        <v>411833</v>
      </c>
      <c r="K54" s="155">
        <v>-0.17499999999999999</v>
      </c>
      <c r="L54" s="156">
        <v>-0.14599999999999999</v>
      </c>
      <c r="M54" s="157"/>
      <c r="N54" s="158"/>
      <c r="O54" s="153">
        <v>218866</v>
      </c>
      <c r="P54" s="154">
        <v>251638</v>
      </c>
      <c r="Q54" s="155">
        <v>-0.159</v>
      </c>
      <c r="R54" s="156">
        <v>-0.13</v>
      </c>
      <c r="S54" s="157"/>
      <c r="T54" s="186"/>
    </row>
    <row r="55" spans="1:20" s="5" customFormat="1" ht="23.1" customHeight="1" thickBot="1">
      <c r="A55" s="211" t="s">
        <v>132</v>
      </c>
      <c r="B55" s="212"/>
      <c r="C55" s="159">
        <v>343404</v>
      </c>
      <c r="D55" s="160">
        <v>299386</v>
      </c>
      <c r="E55" s="161">
        <v>0.109</v>
      </c>
      <c r="F55" s="162">
        <v>0.14699999999999999</v>
      </c>
      <c r="G55" s="163"/>
      <c r="H55" s="164"/>
      <c r="I55" s="159">
        <v>679713</v>
      </c>
      <c r="J55" s="160">
        <v>563224</v>
      </c>
      <c r="K55" s="161">
        <v>0.16700000000000001</v>
      </c>
      <c r="L55" s="162">
        <v>0.20699999999999999</v>
      </c>
      <c r="M55" s="162"/>
      <c r="N55" s="177"/>
      <c r="O55" s="159">
        <v>383389</v>
      </c>
      <c r="P55" s="160">
        <v>332805</v>
      </c>
      <c r="Q55" s="161">
        <v>0.114</v>
      </c>
      <c r="R55" s="162">
        <v>0.152</v>
      </c>
      <c r="S55" s="163"/>
      <c r="T55" s="164"/>
    </row>
    <row r="56" spans="1:20" s="5" customFormat="1" ht="18.75" customHeight="1" thickBot="1">
      <c r="A56" s="165"/>
      <c r="B56" s="166"/>
      <c r="C56" s="167"/>
      <c r="D56" s="168"/>
      <c r="E56" s="169"/>
      <c r="F56" s="170"/>
      <c r="G56" s="171"/>
      <c r="H56" s="172"/>
      <c r="I56" s="178"/>
      <c r="J56" s="178"/>
      <c r="K56" s="179"/>
      <c r="L56" s="179"/>
      <c r="M56" s="172"/>
      <c r="N56" s="172"/>
      <c r="O56" s="178"/>
      <c r="P56" s="178"/>
      <c r="Q56" s="179"/>
      <c r="R56" s="179"/>
      <c r="S56" s="172"/>
      <c r="T56" s="172"/>
    </row>
    <row r="57" spans="1:20" s="5" customFormat="1" ht="27" customHeight="1" thickBot="1">
      <c r="A57" s="213"/>
      <c r="B57" s="214"/>
      <c r="C57" s="215">
        <v>2024</v>
      </c>
      <c r="D57" s="216"/>
      <c r="E57" s="217"/>
      <c r="F57" s="218">
        <v>2023</v>
      </c>
      <c r="G57" s="219"/>
      <c r="H57" s="220"/>
      <c r="I57" s="218" t="s">
        <v>133</v>
      </c>
      <c r="J57" s="221"/>
      <c r="K57" s="261" t="s">
        <v>73</v>
      </c>
      <c r="L57" s="262"/>
      <c r="M57" s="262"/>
      <c r="N57" s="262"/>
      <c r="O57" s="262"/>
      <c r="P57" s="262"/>
      <c r="Q57" s="262"/>
      <c r="R57" s="262"/>
      <c r="S57" s="262"/>
      <c r="T57" s="262"/>
    </row>
    <row r="58" spans="1:20" s="5" customFormat="1" ht="27" customHeight="1">
      <c r="A58" s="222" t="s">
        <v>134</v>
      </c>
      <c r="B58" s="223"/>
      <c r="C58" s="224">
        <v>548229</v>
      </c>
      <c r="D58" s="225"/>
      <c r="E58" s="226"/>
      <c r="F58" s="227">
        <v>530136</v>
      </c>
      <c r="G58" s="225"/>
      <c r="H58" s="225"/>
      <c r="I58" s="228">
        <v>3.4000000000000002E-2</v>
      </c>
      <c r="J58" s="229"/>
      <c r="K58" s="261"/>
      <c r="L58" s="262"/>
      <c r="M58" s="262"/>
      <c r="N58" s="262"/>
      <c r="O58" s="262"/>
      <c r="P58" s="262"/>
      <c r="Q58" s="262"/>
      <c r="R58" s="262"/>
      <c r="S58" s="262"/>
      <c r="T58" s="262"/>
    </row>
    <row r="59" spans="1:20" s="5" customFormat="1" ht="27" customHeight="1">
      <c r="A59" s="230" t="s">
        <v>135</v>
      </c>
      <c r="B59" s="231"/>
      <c r="C59" s="232">
        <v>383389</v>
      </c>
      <c r="D59" s="233"/>
      <c r="E59" s="234"/>
      <c r="F59" s="235">
        <v>332805</v>
      </c>
      <c r="G59" s="233"/>
      <c r="H59" s="233"/>
      <c r="I59" s="236">
        <v>0.152</v>
      </c>
      <c r="J59" s="237"/>
      <c r="K59" s="261"/>
      <c r="L59" s="262"/>
      <c r="M59" s="262"/>
      <c r="N59" s="262"/>
      <c r="O59" s="262"/>
      <c r="P59" s="262"/>
      <c r="Q59" s="262"/>
      <c r="R59" s="262"/>
      <c r="S59" s="262"/>
      <c r="T59" s="262"/>
    </row>
    <row r="60" spans="1:20" s="5" customFormat="1" ht="27" customHeight="1">
      <c r="A60" s="230" t="s">
        <v>61</v>
      </c>
      <c r="B60" s="231"/>
      <c r="C60" s="238">
        <v>0.69899999999999995</v>
      </c>
      <c r="D60" s="239"/>
      <c r="E60" s="240"/>
      <c r="F60" s="241">
        <v>0.628</v>
      </c>
      <c r="G60" s="239"/>
      <c r="H60" s="239"/>
      <c r="I60" s="242" t="s">
        <v>160</v>
      </c>
      <c r="J60" s="243"/>
      <c r="K60" s="180" t="s">
        <v>163</v>
      </c>
      <c r="L60" s="181"/>
      <c r="M60" s="181"/>
      <c r="N60" s="180"/>
      <c r="O60" s="182"/>
      <c r="P60" s="182"/>
      <c r="Q60" s="181"/>
      <c r="R60" s="181"/>
      <c r="S60" s="181"/>
      <c r="T60" s="187"/>
    </row>
    <row r="61" spans="1:20" s="5" customFormat="1" ht="33" customHeight="1">
      <c r="A61" s="244" t="s">
        <v>74</v>
      </c>
      <c r="B61" s="245"/>
      <c r="C61" s="246">
        <f>I53/I55</f>
        <v>0.48278611708176833</v>
      </c>
      <c r="D61" s="246"/>
      <c r="E61" s="247"/>
      <c r="F61" s="248">
        <f>J53/J55</f>
        <v>0.26879358834140593</v>
      </c>
      <c r="G61" s="249"/>
      <c r="H61" s="247"/>
      <c r="I61" s="236" t="s">
        <v>161</v>
      </c>
      <c r="J61" s="237"/>
      <c r="K61" s="180" t="s">
        <v>164</v>
      </c>
      <c r="L61" s="3"/>
      <c r="M61" s="183"/>
      <c r="O61" s="180"/>
      <c r="P61" s="182"/>
      <c r="Q61" s="181"/>
      <c r="R61" s="181"/>
      <c r="S61" s="181"/>
      <c r="T61" s="181"/>
    </row>
    <row r="62" spans="1:20" s="5" customFormat="1" ht="33" customHeight="1" thickBot="1">
      <c r="A62" s="250" t="s">
        <v>75</v>
      </c>
      <c r="B62" s="251"/>
      <c r="C62" s="246">
        <f>O53/O55</f>
        <v>0.42912811791678945</v>
      </c>
      <c r="D62" s="246"/>
      <c r="E62" s="247"/>
      <c r="F62" s="248">
        <f>P53/P55</f>
        <v>0.24388756178542992</v>
      </c>
      <c r="G62" s="249"/>
      <c r="H62" s="247"/>
      <c r="I62" s="236" t="s">
        <v>162</v>
      </c>
      <c r="J62" s="237"/>
      <c r="K62" s="180"/>
      <c r="L62" s="3"/>
      <c r="M62" s="183"/>
      <c r="O62" s="180"/>
      <c r="P62" s="182"/>
      <c r="Q62" s="181"/>
      <c r="R62" s="181"/>
      <c r="S62" s="181"/>
      <c r="T62" s="181"/>
    </row>
    <row r="63" spans="1:20" s="5" customFormat="1" ht="26.25" customHeight="1" thickBot="1">
      <c r="A63" s="255" t="s">
        <v>136</v>
      </c>
      <c r="B63" s="256"/>
      <c r="C63" s="256"/>
      <c r="D63" s="257"/>
      <c r="E63" s="270" t="s">
        <v>62</v>
      </c>
      <c r="F63" s="271"/>
      <c r="G63" s="272" t="s">
        <v>63</v>
      </c>
      <c r="H63" s="271"/>
      <c r="I63" s="272" t="s">
        <v>64</v>
      </c>
      <c r="J63" s="273"/>
      <c r="K63" s="184"/>
      <c r="L63" s="181"/>
      <c r="M63" s="181"/>
      <c r="N63" s="181"/>
      <c r="O63" s="181"/>
      <c r="P63" s="181"/>
      <c r="Q63" s="181"/>
      <c r="R63" s="181"/>
    </row>
    <row r="64" spans="1:20" ht="23.25" customHeight="1" thickBot="1">
      <c r="A64" s="258"/>
      <c r="B64" s="259"/>
      <c r="C64" s="259"/>
      <c r="D64" s="260"/>
      <c r="E64" s="274">
        <v>0.97134200000000004</v>
      </c>
      <c r="F64" s="275"/>
      <c r="G64" s="276">
        <v>0.895868</v>
      </c>
      <c r="H64" s="275"/>
      <c r="I64" s="276">
        <v>0.916404</v>
      </c>
      <c r="J64" s="277"/>
    </row>
  </sheetData>
  <sheetProtection formatCells="0" formatColumns="0" formatRows="0" insertColumns="0" insertRows="0" insertHyperlinks="0" deleteColumns="0" deleteRows="0" sort="0" autoFilter="0" pivotTables="0"/>
  <mergeCells count="51">
    <mergeCell ref="A62:B62"/>
    <mergeCell ref="C62:E62"/>
    <mergeCell ref="F62:H62"/>
    <mergeCell ref="I62:J62"/>
    <mergeCell ref="A63:D64"/>
    <mergeCell ref="E63:F63"/>
    <mergeCell ref="G63:H63"/>
    <mergeCell ref="I63:J63"/>
    <mergeCell ref="E64:F64"/>
    <mergeCell ref="G64:H64"/>
    <mergeCell ref="I64:J64"/>
    <mergeCell ref="A60:B60"/>
    <mergeCell ref="C60:E60"/>
    <mergeCell ref="F60:H60"/>
    <mergeCell ref="I60:J60"/>
    <mergeCell ref="A61:B61"/>
    <mergeCell ref="C61:E61"/>
    <mergeCell ref="F61:H61"/>
    <mergeCell ref="I61:J61"/>
    <mergeCell ref="A57:B57"/>
    <mergeCell ref="C57:E57"/>
    <mergeCell ref="F57:H57"/>
    <mergeCell ref="I57:J57"/>
    <mergeCell ref="K57:T59"/>
    <mergeCell ref="A58:B58"/>
    <mergeCell ref="C58:E58"/>
    <mergeCell ref="F58:H58"/>
    <mergeCell ref="I58:J58"/>
    <mergeCell ref="A59:B59"/>
    <mergeCell ref="C59:E59"/>
    <mergeCell ref="F59:H59"/>
    <mergeCell ref="I59:J59"/>
    <mergeCell ref="A55:B55"/>
    <mergeCell ref="A7:A9"/>
    <mergeCell ref="A10:A13"/>
    <mergeCell ref="A14:A25"/>
    <mergeCell ref="A26:A30"/>
    <mergeCell ref="A31:A39"/>
    <mergeCell ref="A40:A46"/>
    <mergeCell ref="A47:A50"/>
    <mergeCell ref="A51:B51"/>
    <mergeCell ref="A52:B52"/>
    <mergeCell ref="A53:B53"/>
    <mergeCell ref="A54:B54"/>
    <mergeCell ref="O2:T2"/>
    <mergeCell ref="O3:T3"/>
    <mergeCell ref="A4:B6"/>
    <mergeCell ref="C4:T4"/>
    <mergeCell ref="C5:H5"/>
    <mergeCell ref="I5:N5"/>
    <mergeCell ref="O5:T5"/>
  </mergeCells>
  <phoneticPr fontId="26"/>
  <pageMargins left="0.511811023622047" right="0.23622047244094499" top="0.55118110236220497" bottom="0.35433070866141703" header="0.31496062992126" footer="0.31496062992126"/>
  <pageSetup paperSize="9" scale="56" orientation="portrait" r:id="rId1"/>
  <headerFooter>
    <oddHeader>&amp;C&amp;"Meiryo UI,太字"&amp;20宿泊状況調査結果詳細（2024年2月）</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35A57-A5BA-4A4F-A8FA-CCA3FEFA26BE}">
  <sheetPr>
    <tabColor theme="9"/>
  </sheetPr>
  <dimension ref="A1:WWC64"/>
  <sheetViews>
    <sheetView view="pageLayout" topLeftCell="A43" zoomScale="80" zoomScaleSheetLayoutView="80" zoomScalePageLayoutView="80" workbookViewId="0">
      <selection activeCell="D13" sqref="D13"/>
    </sheetView>
  </sheetViews>
  <sheetFormatPr defaultColWidth="0.875" defaultRowHeight="13.5"/>
  <cols>
    <col min="1" max="1" width="4.625" style="91" customWidth="1"/>
    <col min="2" max="2" width="14.25" style="3" customWidth="1"/>
    <col min="3" max="4" width="8.5" style="92" customWidth="1"/>
    <col min="5" max="6" width="8.875" style="3" customWidth="1"/>
    <col min="7" max="7" width="7.375" style="3" customWidth="1"/>
    <col min="8" max="8" width="8" style="3" customWidth="1"/>
    <col min="9" max="10" width="8.125" style="3" customWidth="1"/>
    <col min="11" max="12" width="8.875" style="3" customWidth="1"/>
    <col min="13" max="14" width="7.125" style="3" customWidth="1"/>
    <col min="15" max="16" width="8.375" style="3" customWidth="1"/>
    <col min="17" max="18" width="8.875" style="3" customWidth="1"/>
    <col min="19" max="20" width="7.125" style="3" customWidth="1"/>
    <col min="21" max="256" width="0.875" style="3"/>
    <col min="257" max="257" width="4.625" style="3" customWidth="1"/>
    <col min="258" max="258" width="14.25" style="3" customWidth="1"/>
    <col min="259" max="260" width="8.5" style="3" customWidth="1"/>
    <col min="261" max="262" width="8.125" style="3" customWidth="1"/>
    <col min="263" max="263" width="7.375" style="3" customWidth="1"/>
    <col min="264" max="264" width="8" style="3" customWidth="1"/>
    <col min="265" max="268" width="8.125" style="3" customWidth="1"/>
    <col min="269" max="270" width="7.125" style="3" customWidth="1"/>
    <col min="271" max="272" width="8.375" style="3" customWidth="1"/>
    <col min="273" max="274" width="8.125" style="3" customWidth="1"/>
    <col min="275" max="276" width="7.125" style="3" customWidth="1"/>
    <col min="277" max="512" width="0.875" style="3"/>
    <col min="513" max="513" width="4.625" style="3" customWidth="1"/>
    <col min="514" max="514" width="14.25" style="3" customWidth="1"/>
    <col min="515" max="516" width="8.5" style="3" customWidth="1"/>
    <col min="517" max="518" width="8.125" style="3" customWidth="1"/>
    <col min="519" max="519" width="7.375" style="3" customWidth="1"/>
    <col min="520" max="520" width="8" style="3" customWidth="1"/>
    <col min="521" max="524" width="8.125" style="3" customWidth="1"/>
    <col min="525" max="526" width="7.125" style="3" customWidth="1"/>
    <col min="527" max="528" width="8.375" style="3" customWidth="1"/>
    <col min="529" max="530" width="8.125" style="3" customWidth="1"/>
    <col min="531" max="532" width="7.125" style="3" customWidth="1"/>
    <col min="533" max="768" width="0.875" style="3"/>
    <col min="769" max="769" width="4.625" style="3" customWidth="1"/>
    <col min="770" max="770" width="14.25" style="3" customWidth="1"/>
    <col min="771" max="772" width="8.5" style="3" customWidth="1"/>
    <col min="773" max="774" width="8.125" style="3" customWidth="1"/>
    <col min="775" max="775" width="7.375" style="3" customWidth="1"/>
    <col min="776" max="776" width="8" style="3" customWidth="1"/>
    <col min="777" max="780" width="8.125" style="3" customWidth="1"/>
    <col min="781" max="782" width="7.125" style="3" customWidth="1"/>
    <col min="783" max="784" width="8.375" style="3" customWidth="1"/>
    <col min="785" max="786" width="8.125" style="3" customWidth="1"/>
    <col min="787" max="788" width="7.125" style="3" customWidth="1"/>
    <col min="789" max="1024" width="0.875" style="3"/>
    <col min="1025" max="1025" width="4.625" style="3" customWidth="1"/>
    <col min="1026" max="1026" width="14.25" style="3" customWidth="1"/>
    <col min="1027" max="1028" width="8.5" style="3" customWidth="1"/>
    <col min="1029" max="1030" width="8.125" style="3" customWidth="1"/>
    <col min="1031" max="1031" width="7.375" style="3" customWidth="1"/>
    <col min="1032" max="1032" width="8" style="3" customWidth="1"/>
    <col min="1033" max="1036" width="8.125" style="3" customWidth="1"/>
    <col min="1037" max="1038" width="7.125" style="3" customWidth="1"/>
    <col min="1039" max="1040" width="8.375" style="3" customWidth="1"/>
    <col min="1041" max="1042" width="8.125" style="3" customWidth="1"/>
    <col min="1043" max="1044" width="7.125" style="3" customWidth="1"/>
    <col min="1045" max="1280" width="0.875" style="3"/>
    <col min="1281" max="1281" width="4.625" style="3" customWidth="1"/>
    <col min="1282" max="1282" width="14.25" style="3" customWidth="1"/>
    <col min="1283" max="1284" width="8.5" style="3" customWidth="1"/>
    <col min="1285" max="1286" width="8.125" style="3" customWidth="1"/>
    <col min="1287" max="1287" width="7.375" style="3" customWidth="1"/>
    <col min="1288" max="1288" width="8" style="3" customWidth="1"/>
    <col min="1289" max="1292" width="8.125" style="3" customWidth="1"/>
    <col min="1293" max="1294" width="7.125" style="3" customWidth="1"/>
    <col min="1295" max="1296" width="8.375" style="3" customWidth="1"/>
    <col min="1297" max="1298" width="8.125" style="3" customWidth="1"/>
    <col min="1299" max="1300" width="7.125" style="3" customWidth="1"/>
    <col min="1301" max="1536" width="0.875" style="3"/>
    <col min="1537" max="1537" width="4.625" style="3" customWidth="1"/>
    <col min="1538" max="1538" width="14.25" style="3" customWidth="1"/>
    <col min="1539" max="1540" width="8.5" style="3" customWidth="1"/>
    <col min="1541" max="1542" width="8.125" style="3" customWidth="1"/>
    <col min="1543" max="1543" width="7.375" style="3" customWidth="1"/>
    <col min="1544" max="1544" width="8" style="3" customWidth="1"/>
    <col min="1545" max="1548" width="8.125" style="3" customWidth="1"/>
    <col min="1549" max="1550" width="7.125" style="3" customWidth="1"/>
    <col min="1551" max="1552" width="8.375" style="3" customWidth="1"/>
    <col min="1553" max="1554" width="8.125" style="3" customWidth="1"/>
    <col min="1555" max="1556" width="7.125" style="3" customWidth="1"/>
    <col min="1557" max="1792" width="0.875" style="3"/>
    <col min="1793" max="1793" width="4.625" style="3" customWidth="1"/>
    <col min="1794" max="1794" width="14.25" style="3" customWidth="1"/>
    <col min="1795" max="1796" width="8.5" style="3" customWidth="1"/>
    <col min="1797" max="1798" width="8.125" style="3" customWidth="1"/>
    <col min="1799" max="1799" width="7.375" style="3" customWidth="1"/>
    <col min="1800" max="1800" width="8" style="3" customWidth="1"/>
    <col min="1801" max="1804" width="8.125" style="3" customWidth="1"/>
    <col min="1805" max="1806" width="7.125" style="3" customWidth="1"/>
    <col min="1807" max="1808" width="8.375" style="3" customWidth="1"/>
    <col min="1809" max="1810" width="8.125" style="3" customWidth="1"/>
    <col min="1811" max="1812" width="7.125" style="3" customWidth="1"/>
    <col min="1813" max="2048" width="0.875" style="3"/>
    <col min="2049" max="2049" width="4.625" style="3" customWidth="1"/>
    <col min="2050" max="2050" width="14.25" style="3" customWidth="1"/>
    <col min="2051" max="2052" width="8.5" style="3" customWidth="1"/>
    <col min="2053" max="2054" width="8.125" style="3" customWidth="1"/>
    <col min="2055" max="2055" width="7.375" style="3" customWidth="1"/>
    <col min="2056" max="2056" width="8" style="3" customWidth="1"/>
    <col min="2057" max="2060" width="8.125" style="3" customWidth="1"/>
    <col min="2061" max="2062" width="7.125" style="3" customWidth="1"/>
    <col min="2063" max="2064" width="8.375" style="3" customWidth="1"/>
    <col min="2065" max="2066" width="8.125" style="3" customWidth="1"/>
    <col min="2067" max="2068" width="7.125" style="3" customWidth="1"/>
    <col min="2069" max="2304" width="0.875" style="3"/>
    <col min="2305" max="2305" width="4.625" style="3" customWidth="1"/>
    <col min="2306" max="2306" width="14.25" style="3" customWidth="1"/>
    <col min="2307" max="2308" width="8.5" style="3" customWidth="1"/>
    <col min="2309" max="2310" width="8.125" style="3" customWidth="1"/>
    <col min="2311" max="2311" width="7.375" style="3" customWidth="1"/>
    <col min="2312" max="2312" width="8" style="3" customWidth="1"/>
    <col min="2313" max="2316" width="8.125" style="3" customWidth="1"/>
    <col min="2317" max="2318" width="7.125" style="3" customWidth="1"/>
    <col min="2319" max="2320" width="8.375" style="3" customWidth="1"/>
    <col min="2321" max="2322" width="8.125" style="3" customWidth="1"/>
    <col min="2323" max="2324" width="7.125" style="3" customWidth="1"/>
    <col min="2325" max="2560" width="0.875" style="3"/>
    <col min="2561" max="2561" width="4.625" style="3" customWidth="1"/>
    <col min="2562" max="2562" width="14.25" style="3" customWidth="1"/>
    <col min="2563" max="2564" width="8.5" style="3" customWidth="1"/>
    <col min="2565" max="2566" width="8.125" style="3" customWidth="1"/>
    <col min="2567" max="2567" width="7.375" style="3" customWidth="1"/>
    <col min="2568" max="2568" width="8" style="3" customWidth="1"/>
    <col min="2569" max="2572" width="8.125" style="3" customWidth="1"/>
    <col min="2573" max="2574" width="7.125" style="3" customWidth="1"/>
    <col min="2575" max="2576" width="8.375" style="3" customWidth="1"/>
    <col min="2577" max="2578" width="8.125" style="3" customWidth="1"/>
    <col min="2579" max="2580" width="7.125" style="3" customWidth="1"/>
    <col min="2581" max="2816" width="0.875" style="3"/>
    <col min="2817" max="2817" width="4.625" style="3" customWidth="1"/>
    <col min="2818" max="2818" width="14.25" style="3" customWidth="1"/>
    <col min="2819" max="2820" width="8.5" style="3" customWidth="1"/>
    <col min="2821" max="2822" width="8.125" style="3" customWidth="1"/>
    <col min="2823" max="2823" width="7.375" style="3" customWidth="1"/>
    <col min="2824" max="2824" width="8" style="3" customWidth="1"/>
    <col min="2825" max="2828" width="8.125" style="3" customWidth="1"/>
    <col min="2829" max="2830" width="7.125" style="3" customWidth="1"/>
    <col min="2831" max="2832" width="8.375" style="3" customWidth="1"/>
    <col min="2833" max="2834" width="8.125" style="3" customWidth="1"/>
    <col min="2835" max="2836" width="7.125" style="3" customWidth="1"/>
    <col min="2837" max="3072" width="0.875" style="3"/>
    <col min="3073" max="3073" width="4.625" style="3" customWidth="1"/>
    <col min="3074" max="3074" width="14.25" style="3" customWidth="1"/>
    <col min="3075" max="3076" width="8.5" style="3" customWidth="1"/>
    <col min="3077" max="3078" width="8.125" style="3" customWidth="1"/>
    <col min="3079" max="3079" width="7.375" style="3" customWidth="1"/>
    <col min="3080" max="3080" width="8" style="3" customWidth="1"/>
    <col min="3081" max="3084" width="8.125" style="3" customWidth="1"/>
    <col min="3085" max="3086" width="7.125" style="3" customWidth="1"/>
    <col min="3087" max="3088" width="8.375" style="3" customWidth="1"/>
    <col min="3089" max="3090" width="8.125" style="3" customWidth="1"/>
    <col min="3091" max="3092" width="7.125" style="3" customWidth="1"/>
    <col min="3093" max="3328" width="0.875" style="3"/>
    <col min="3329" max="3329" width="4.625" style="3" customWidth="1"/>
    <col min="3330" max="3330" width="14.25" style="3" customWidth="1"/>
    <col min="3331" max="3332" width="8.5" style="3" customWidth="1"/>
    <col min="3333" max="3334" width="8.125" style="3" customWidth="1"/>
    <col min="3335" max="3335" width="7.375" style="3" customWidth="1"/>
    <col min="3336" max="3336" width="8" style="3" customWidth="1"/>
    <col min="3337" max="3340" width="8.125" style="3" customWidth="1"/>
    <col min="3341" max="3342" width="7.125" style="3" customWidth="1"/>
    <col min="3343" max="3344" width="8.375" style="3" customWidth="1"/>
    <col min="3345" max="3346" width="8.125" style="3" customWidth="1"/>
    <col min="3347" max="3348" width="7.125" style="3" customWidth="1"/>
    <col min="3349" max="3584" width="0.875" style="3"/>
    <col min="3585" max="3585" width="4.625" style="3" customWidth="1"/>
    <col min="3586" max="3586" width="14.25" style="3" customWidth="1"/>
    <col min="3587" max="3588" width="8.5" style="3" customWidth="1"/>
    <col min="3589" max="3590" width="8.125" style="3" customWidth="1"/>
    <col min="3591" max="3591" width="7.375" style="3" customWidth="1"/>
    <col min="3592" max="3592" width="8" style="3" customWidth="1"/>
    <col min="3593" max="3596" width="8.125" style="3" customWidth="1"/>
    <col min="3597" max="3598" width="7.125" style="3" customWidth="1"/>
    <col min="3599" max="3600" width="8.375" style="3" customWidth="1"/>
    <col min="3601" max="3602" width="8.125" style="3" customWidth="1"/>
    <col min="3603" max="3604" width="7.125" style="3" customWidth="1"/>
    <col min="3605" max="3840" width="0.875" style="3"/>
    <col min="3841" max="3841" width="4.625" style="3" customWidth="1"/>
    <col min="3842" max="3842" width="14.25" style="3" customWidth="1"/>
    <col min="3843" max="3844" width="8.5" style="3" customWidth="1"/>
    <col min="3845" max="3846" width="8.125" style="3" customWidth="1"/>
    <col min="3847" max="3847" width="7.375" style="3" customWidth="1"/>
    <col min="3848" max="3848" width="8" style="3" customWidth="1"/>
    <col min="3849" max="3852" width="8.125" style="3" customWidth="1"/>
    <col min="3853" max="3854" width="7.125" style="3" customWidth="1"/>
    <col min="3855" max="3856" width="8.375" style="3" customWidth="1"/>
    <col min="3857" max="3858" width="8.125" style="3" customWidth="1"/>
    <col min="3859" max="3860" width="7.125" style="3" customWidth="1"/>
    <col min="3861" max="4096" width="0.875" style="3"/>
    <col min="4097" max="4097" width="4.625" style="3" customWidth="1"/>
    <col min="4098" max="4098" width="14.25" style="3" customWidth="1"/>
    <col min="4099" max="4100" width="8.5" style="3" customWidth="1"/>
    <col min="4101" max="4102" width="8.125" style="3" customWidth="1"/>
    <col min="4103" max="4103" width="7.375" style="3" customWidth="1"/>
    <col min="4104" max="4104" width="8" style="3" customWidth="1"/>
    <col min="4105" max="4108" width="8.125" style="3" customWidth="1"/>
    <col min="4109" max="4110" width="7.125" style="3" customWidth="1"/>
    <col min="4111" max="4112" width="8.375" style="3" customWidth="1"/>
    <col min="4113" max="4114" width="8.125" style="3" customWidth="1"/>
    <col min="4115" max="4116" width="7.125" style="3" customWidth="1"/>
    <col min="4117" max="4352" width="0.875" style="3"/>
    <col min="4353" max="4353" width="4.625" style="3" customWidth="1"/>
    <col min="4354" max="4354" width="14.25" style="3" customWidth="1"/>
    <col min="4355" max="4356" width="8.5" style="3" customWidth="1"/>
    <col min="4357" max="4358" width="8.125" style="3" customWidth="1"/>
    <col min="4359" max="4359" width="7.375" style="3" customWidth="1"/>
    <col min="4360" max="4360" width="8" style="3" customWidth="1"/>
    <col min="4361" max="4364" width="8.125" style="3" customWidth="1"/>
    <col min="4365" max="4366" width="7.125" style="3" customWidth="1"/>
    <col min="4367" max="4368" width="8.375" style="3" customWidth="1"/>
    <col min="4369" max="4370" width="8.125" style="3" customWidth="1"/>
    <col min="4371" max="4372" width="7.125" style="3" customWidth="1"/>
    <col min="4373" max="4608" width="0.875" style="3"/>
    <col min="4609" max="4609" width="4.625" style="3" customWidth="1"/>
    <col min="4610" max="4610" width="14.25" style="3" customWidth="1"/>
    <col min="4611" max="4612" width="8.5" style="3" customWidth="1"/>
    <col min="4613" max="4614" width="8.125" style="3" customWidth="1"/>
    <col min="4615" max="4615" width="7.375" style="3" customWidth="1"/>
    <col min="4616" max="4616" width="8" style="3" customWidth="1"/>
    <col min="4617" max="4620" width="8.125" style="3" customWidth="1"/>
    <col min="4621" max="4622" width="7.125" style="3" customWidth="1"/>
    <col min="4623" max="4624" width="8.375" style="3" customWidth="1"/>
    <col min="4625" max="4626" width="8.125" style="3" customWidth="1"/>
    <col min="4627" max="4628" width="7.125" style="3" customWidth="1"/>
    <col min="4629" max="4864" width="0.875" style="3"/>
    <col min="4865" max="4865" width="4.625" style="3" customWidth="1"/>
    <col min="4866" max="4866" width="14.25" style="3" customWidth="1"/>
    <col min="4867" max="4868" width="8.5" style="3" customWidth="1"/>
    <col min="4869" max="4870" width="8.125" style="3" customWidth="1"/>
    <col min="4871" max="4871" width="7.375" style="3" customWidth="1"/>
    <col min="4872" max="4872" width="8" style="3" customWidth="1"/>
    <col min="4873" max="4876" width="8.125" style="3" customWidth="1"/>
    <col min="4877" max="4878" width="7.125" style="3" customWidth="1"/>
    <col min="4879" max="4880" width="8.375" style="3" customWidth="1"/>
    <col min="4881" max="4882" width="8.125" style="3" customWidth="1"/>
    <col min="4883" max="4884" width="7.125" style="3" customWidth="1"/>
    <col min="4885" max="5120" width="0.875" style="3"/>
    <col min="5121" max="5121" width="4.625" style="3" customWidth="1"/>
    <col min="5122" max="5122" width="14.25" style="3" customWidth="1"/>
    <col min="5123" max="5124" width="8.5" style="3" customWidth="1"/>
    <col min="5125" max="5126" width="8.125" style="3" customWidth="1"/>
    <col min="5127" max="5127" width="7.375" style="3" customWidth="1"/>
    <col min="5128" max="5128" width="8" style="3" customWidth="1"/>
    <col min="5129" max="5132" width="8.125" style="3" customWidth="1"/>
    <col min="5133" max="5134" width="7.125" style="3" customWidth="1"/>
    <col min="5135" max="5136" width="8.375" style="3" customWidth="1"/>
    <col min="5137" max="5138" width="8.125" style="3" customWidth="1"/>
    <col min="5139" max="5140" width="7.125" style="3" customWidth="1"/>
    <col min="5141" max="5376" width="0.875" style="3"/>
    <col min="5377" max="5377" width="4.625" style="3" customWidth="1"/>
    <col min="5378" max="5378" width="14.25" style="3" customWidth="1"/>
    <col min="5379" max="5380" width="8.5" style="3" customWidth="1"/>
    <col min="5381" max="5382" width="8.125" style="3" customWidth="1"/>
    <col min="5383" max="5383" width="7.375" style="3" customWidth="1"/>
    <col min="5384" max="5384" width="8" style="3" customWidth="1"/>
    <col min="5385" max="5388" width="8.125" style="3" customWidth="1"/>
    <col min="5389" max="5390" width="7.125" style="3" customWidth="1"/>
    <col min="5391" max="5392" width="8.375" style="3" customWidth="1"/>
    <col min="5393" max="5394" width="8.125" style="3" customWidth="1"/>
    <col min="5395" max="5396" width="7.125" style="3" customWidth="1"/>
    <col min="5397" max="5632" width="0.875" style="3"/>
    <col min="5633" max="5633" width="4.625" style="3" customWidth="1"/>
    <col min="5634" max="5634" width="14.25" style="3" customWidth="1"/>
    <col min="5635" max="5636" width="8.5" style="3" customWidth="1"/>
    <col min="5637" max="5638" width="8.125" style="3" customWidth="1"/>
    <col min="5639" max="5639" width="7.375" style="3" customWidth="1"/>
    <col min="5640" max="5640" width="8" style="3" customWidth="1"/>
    <col min="5641" max="5644" width="8.125" style="3" customWidth="1"/>
    <col min="5645" max="5646" width="7.125" style="3" customWidth="1"/>
    <col min="5647" max="5648" width="8.375" style="3" customWidth="1"/>
    <col min="5649" max="5650" width="8.125" style="3" customWidth="1"/>
    <col min="5651" max="5652" width="7.125" style="3" customWidth="1"/>
    <col min="5653" max="5888" width="0.875" style="3"/>
    <col min="5889" max="5889" width="4.625" style="3" customWidth="1"/>
    <col min="5890" max="5890" width="14.25" style="3" customWidth="1"/>
    <col min="5891" max="5892" width="8.5" style="3" customWidth="1"/>
    <col min="5893" max="5894" width="8.125" style="3" customWidth="1"/>
    <col min="5895" max="5895" width="7.375" style="3" customWidth="1"/>
    <col min="5896" max="5896" width="8" style="3" customWidth="1"/>
    <col min="5897" max="5900" width="8.125" style="3" customWidth="1"/>
    <col min="5901" max="5902" width="7.125" style="3" customWidth="1"/>
    <col min="5903" max="5904" width="8.375" style="3" customWidth="1"/>
    <col min="5905" max="5906" width="8.125" style="3" customWidth="1"/>
    <col min="5907" max="5908" width="7.125" style="3" customWidth="1"/>
    <col min="5909" max="6144" width="0.875" style="3"/>
    <col min="6145" max="6145" width="4.625" style="3" customWidth="1"/>
    <col min="6146" max="6146" width="14.25" style="3" customWidth="1"/>
    <col min="6147" max="6148" width="8.5" style="3" customWidth="1"/>
    <col min="6149" max="6150" width="8.125" style="3" customWidth="1"/>
    <col min="6151" max="6151" width="7.375" style="3" customWidth="1"/>
    <col min="6152" max="6152" width="8" style="3" customWidth="1"/>
    <col min="6153" max="6156" width="8.125" style="3" customWidth="1"/>
    <col min="6157" max="6158" width="7.125" style="3" customWidth="1"/>
    <col min="6159" max="6160" width="8.375" style="3" customWidth="1"/>
    <col min="6161" max="6162" width="8.125" style="3" customWidth="1"/>
    <col min="6163" max="6164" width="7.125" style="3" customWidth="1"/>
    <col min="6165" max="6400" width="0.875" style="3"/>
    <col min="6401" max="6401" width="4.625" style="3" customWidth="1"/>
    <col min="6402" max="6402" width="14.25" style="3" customWidth="1"/>
    <col min="6403" max="6404" width="8.5" style="3" customWidth="1"/>
    <col min="6405" max="6406" width="8.125" style="3" customWidth="1"/>
    <col min="6407" max="6407" width="7.375" style="3" customWidth="1"/>
    <col min="6408" max="6408" width="8" style="3" customWidth="1"/>
    <col min="6409" max="6412" width="8.125" style="3" customWidth="1"/>
    <col min="6413" max="6414" width="7.125" style="3" customWidth="1"/>
    <col min="6415" max="6416" width="8.375" style="3" customWidth="1"/>
    <col min="6417" max="6418" width="8.125" style="3" customWidth="1"/>
    <col min="6419" max="6420" width="7.125" style="3" customWidth="1"/>
    <col min="6421" max="6656" width="0.875" style="3"/>
    <col min="6657" max="6657" width="4.625" style="3" customWidth="1"/>
    <col min="6658" max="6658" width="14.25" style="3" customWidth="1"/>
    <col min="6659" max="6660" width="8.5" style="3" customWidth="1"/>
    <col min="6661" max="6662" width="8.125" style="3" customWidth="1"/>
    <col min="6663" max="6663" width="7.375" style="3" customWidth="1"/>
    <col min="6664" max="6664" width="8" style="3" customWidth="1"/>
    <col min="6665" max="6668" width="8.125" style="3" customWidth="1"/>
    <col min="6669" max="6670" width="7.125" style="3" customWidth="1"/>
    <col min="6671" max="6672" width="8.375" style="3" customWidth="1"/>
    <col min="6673" max="6674" width="8.125" style="3" customWidth="1"/>
    <col min="6675" max="6676" width="7.125" style="3" customWidth="1"/>
    <col min="6677" max="6912" width="0.875" style="3"/>
    <col min="6913" max="6913" width="4.625" style="3" customWidth="1"/>
    <col min="6914" max="6914" width="14.25" style="3" customWidth="1"/>
    <col min="6915" max="6916" width="8.5" style="3" customWidth="1"/>
    <col min="6917" max="6918" width="8.125" style="3" customWidth="1"/>
    <col min="6919" max="6919" width="7.375" style="3" customWidth="1"/>
    <col min="6920" max="6920" width="8" style="3" customWidth="1"/>
    <col min="6921" max="6924" width="8.125" style="3" customWidth="1"/>
    <col min="6925" max="6926" width="7.125" style="3" customWidth="1"/>
    <col min="6927" max="6928" width="8.375" style="3" customWidth="1"/>
    <col min="6929" max="6930" width="8.125" style="3" customWidth="1"/>
    <col min="6931" max="6932" width="7.125" style="3" customWidth="1"/>
    <col min="6933" max="7168" width="0.875" style="3"/>
    <col min="7169" max="7169" width="4.625" style="3" customWidth="1"/>
    <col min="7170" max="7170" width="14.25" style="3" customWidth="1"/>
    <col min="7171" max="7172" width="8.5" style="3" customWidth="1"/>
    <col min="7173" max="7174" width="8.125" style="3" customWidth="1"/>
    <col min="7175" max="7175" width="7.375" style="3" customWidth="1"/>
    <col min="7176" max="7176" width="8" style="3" customWidth="1"/>
    <col min="7177" max="7180" width="8.125" style="3" customWidth="1"/>
    <col min="7181" max="7182" width="7.125" style="3" customWidth="1"/>
    <col min="7183" max="7184" width="8.375" style="3" customWidth="1"/>
    <col min="7185" max="7186" width="8.125" style="3" customWidth="1"/>
    <col min="7187" max="7188" width="7.125" style="3" customWidth="1"/>
    <col min="7189" max="7424" width="0.875" style="3"/>
    <col min="7425" max="7425" width="4.625" style="3" customWidth="1"/>
    <col min="7426" max="7426" width="14.25" style="3" customWidth="1"/>
    <col min="7427" max="7428" width="8.5" style="3" customWidth="1"/>
    <col min="7429" max="7430" width="8.125" style="3" customWidth="1"/>
    <col min="7431" max="7431" width="7.375" style="3" customWidth="1"/>
    <col min="7432" max="7432" width="8" style="3" customWidth="1"/>
    <col min="7433" max="7436" width="8.125" style="3" customWidth="1"/>
    <col min="7437" max="7438" width="7.125" style="3" customWidth="1"/>
    <col min="7439" max="7440" width="8.375" style="3" customWidth="1"/>
    <col min="7441" max="7442" width="8.125" style="3" customWidth="1"/>
    <col min="7443" max="7444" width="7.125" style="3" customWidth="1"/>
    <col min="7445" max="7680" width="0.875" style="3"/>
    <col min="7681" max="7681" width="4.625" style="3" customWidth="1"/>
    <col min="7682" max="7682" width="14.25" style="3" customWidth="1"/>
    <col min="7683" max="7684" width="8.5" style="3" customWidth="1"/>
    <col min="7685" max="7686" width="8.125" style="3" customWidth="1"/>
    <col min="7687" max="7687" width="7.375" style="3" customWidth="1"/>
    <col min="7688" max="7688" width="8" style="3" customWidth="1"/>
    <col min="7689" max="7692" width="8.125" style="3" customWidth="1"/>
    <col min="7693" max="7694" width="7.125" style="3" customWidth="1"/>
    <col min="7695" max="7696" width="8.375" style="3" customWidth="1"/>
    <col min="7697" max="7698" width="8.125" style="3" customWidth="1"/>
    <col min="7699" max="7700" width="7.125" style="3" customWidth="1"/>
    <col min="7701" max="7936" width="0.875" style="3"/>
    <col min="7937" max="7937" width="4.625" style="3" customWidth="1"/>
    <col min="7938" max="7938" width="14.25" style="3" customWidth="1"/>
    <col min="7939" max="7940" width="8.5" style="3" customWidth="1"/>
    <col min="7941" max="7942" width="8.125" style="3" customWidth="1"/>
    <col min="7943" max="7943" width="7.375" style="3" customWidth="1"/>
    <col min="7944" max="7944" width="8" style="3" customWidth="1"/>
    <col min="7945" max="7948" width="8.125" style="3" customWidth="1"/>
    <col min="7949" max="7950" width="7.125" style="3" customWidth="1"/>
    <col min="7951" max="7952" width="8.375" style="3" customWidth="1"/>
    <col min="7953" max="7954" width="8.125" style="3" customWidth="1"/>
    <col min="7955" max="7956" width="7.125" style="3" customWidth="1"/>
    <col min="7957" max="8192" width="0.875" style="3"/>
    <col min="8193" max="8193" width="4.625" style="3" customWidth="1"/>
    <col min="8194" max="8194" width="14.25" style="3" customWidth="1"/>
    <col min="8195" max="8196" width="8.5" style="3" customWidth="1"/>
    <col min="8197" max="8198" width="8.125" style="3" customWidth="1"/>
    <col min="8199" max="8199" width="7.375" style="3" customWidth="1"/>
    <col min="8200" max="8200" width="8" style="3" customWidth="1"/>
    <col min="8201" max="8204" width="8.125" style="3" customWidth="1"/>
    <col min="8205" max="8206" width="7.125" style="3" customWidth="1"/>
    <col min="8207" max="8208" width="8.375" style="3" customWidth="1"/>
    <col min="8209" max="8210" width="8.125" style="3" customWidth="1"/>
    <col min="8211" max="8212" width="7.125" style="3" customWidth="1"/>
    <col min="8213" max="8448" width="0.875" style="3"/>
    <col min="8449" max="8449" width="4.625" style="3" customWidth="1"/>
    <col min="8450" max="8450" width="14.25" style="3" customWidth="1"/>
    <col min="8451" max="8452" width="8.5" style="3" customWidth="1"/>
    <col min="8453" max="8454" width="8.125" style="3" customWidth="1"/>
    <col min="8455" max="8455" width="7.375" style="3" customWidth="1"/>
    <col min="8456" max="8456" width="8" style="3" customWidth="1"/>
    <col min="8457" max="8460" width="8.125" style="3" customWidth="1"/>
    <col min="8461" max="8462" width="7.125" style="3" customWidth="1"/>
    <col min="8463" max="8464" width="8.375" style="3" customWidth="1"/>
    <col min="8465" max="8466" width="8.125" style="3" customWidth="1"/>
    <col min="8467" max="8468" width="7.125" style="3" customWidth="1"/>
    <col min="8469" max="8704" width="0.875" style="3"/>
    <col min="8705" max="8705" width="4.625" style="3" customWidth="1"/>
    <col min="8706" max="8706" width="14.25" style="3" customWidth="1"/>
    <col min="8707" max="8708" width="8.5" style="3" customWidth="1"/>
    <col min="8709" max="8710" width="8.125" style="3" customWidth="1"/>
    <col min="8711" max="8711" width="7.375" style="3" customWidth="1"/>
    <col min="8712" max="8712" width="8" style="3" customWidth="1"/>
    <col min="8713" max="8716" width="8.125" style="3" customWidth="1"/>
    <col min="8717" max="8718" width="7.125" style="3" customWidth="1"/>
    <col min="8719" max="8720" width="8.375" style="3" customWidth="1"/>
    <col min="8721" max="8722" width="8.125" style="3" customWidth="1"/>
    <col min="8723" max="8724" width="7.125" style="3" customWidth="1"/>
    <col min="8725" max="8960" width="0.875" style="3"/>
    <col min="8961" max="8961" width="4.625" style="3" customWidth="1"/>
    <col min="8962" max="8962" width="14.25" style="3" customWidth="1"/>
    <col min="8963" max="8964" width="8.5" style="3" customWidth="1"/>
    <col min="8965" max="8966" width="8.125" style="3" customWidth="1"/>
    <col min="8967" max="8967" width="7.375" style="3" customWidth="1"/>
    <col min="8968" max="8968" width="8" style="3" customWidth="1"/>
    <col min="8969" max="8972" width="8.125" style="3" customWidth="1"/>
    <col min="8973" max="8974" width="7.125" style="3" customWidth="1"/>
    <col min="8975" max="8976" width="8.375" style="3" customWidth="1"/>
    <col min="8977" max="8978" width="8.125" style="3" customWidth="1"/>
    <col min="8979" max="8980" width="7.125" style="3" customWidth="1"/>
    <col min="8981" max="9216" width="0.875" style="3"/>
    <col min="9217" max="9217" width="4.625" style="3" customWidth="1"/>
    <col min="9218" max="9218" width="14.25" style="3" customWidth="1"/>
    <col min="9219" max="9220" width="8.5" style="3" customWidth="1"/>
    <col min="9221" max="9222" width="8.125" style="3" customWidth="1"/>
    <col min="9223" max="9223" width="7.375" style="3" customWidth="1"/>
    <col min="9224" max="9224" width="8" style="3" customWidth="1"/>
    <col min="9225" max="9228" width="8.125" style="3" customWidth="1"/>
    <col min="9229" max="9230" width="7.125" style="3" customWidth="1"/>
    <col min="9231" max="9232" width="8.375" style="3" customWidth="1"/>
    <col min="9233" max="9234" width="8.125" style="3" customWidth="1"/>
    <col min="9235" max="9236" width="7.125" style="3" customWidth="1"/>
    <col min="9237" max="9472" width="0.875" style="3"/>
    <col min="9473" max="9473" width="4.625" style="3" customWidth="1"/>
    <col min="9474" max="9474" width="14.25" style="3" customWidth="1"/>
    <col min="9475" max="9476" width="8.5" style="3" customWidth="1"/>
    <col min="9477" max="9478" width="8.125" style="3" customWidth="1"/>
    <col min="9479" max="9479" width="7.375" style="3" customWidth="1"/>
    <col min="9480" max="9480" width="8" style="3" customWidth="1"/>
    <col min="9481" max="9484" width="8.125" style="3" customWidth="1"/>
    <col min="9485" max="9486" width="7.125" style="3" customWidth="1"/>
    <col min="9487" max="9488" width="8.375" style="3" customWidth="1"/>
    <col min="9489" max="9490" width="8.125" style="3" customWidth="1"/>
    <col min="9491" max="9492" width="7.125" style="3" customWidth="1"/>
    <col min="9493" max="9728" width="0.875" style="3"/>
    <col min="9729" max="9729" width="4.625" style="3" customWidth="1"/>
    <col min="9730" max="9730" width="14.25" style="3" customWidth="1"/>
    <col min="9731" max="9732" width="8.5" style="3" customWidth="1"/>
    <col min="9733" max="9734" width="8.125" style="3" customWidth="1"/>
    <col min="9735" max="9735" width="7.375" style="3" customWidth="1"/>
    <col min="9736" max="9736" width="8" style="3" customWidth="1"/>
    <col min="9737" max="9740" width="8.125" style="3" customWidth="1"/>
    <col min="9741" max="9742" width="7.125" style="3" customWidth="1"/>
    <col min="9743" max="9744" width="8.375" style="3" customWidth="1"/>
    <col min="9745" max="9746" width="8.125" style="3" customWidth="1"/>
    <col min="9747" max="9748" width="7.125" style="3" customWidth="1"/>
    <col min="9749" max="9984" width="0.875" style="3"/>
    <col min="9985" max="9985" width="4.625" style="3" customWidth="1"/>
    <col min="9986" max="9986" width="14.25" style="3" customWidth="1"/>
    <col min="9987" max="9988" width="8.5" style="3" customWidth="1"/>
    <col min="9989" max="9990" width="8.125" style="3" customWidth="1"/>
    <col min="9991" max="9991" width="7.375" style="3" customWidth="1"/>
    <col min="9992" max="9992" width="8" style="3" customWidth="1"/>
    <col min="9993" max="9996" width="8.125" style="3" customWidth="1"/>
    <col min="9997" max="9998" width="7.125" style="3" customWidth="1"/>
    <col min="9999" max="10000" width="8.375" style="3" customWidth="1"/>
    <col min="10001" max="10002" width="8.125" style="3" customWidth="1"/>
    <col min="10003" max="10004" width="7.125" style="3" customWidth="1"/>
    <col min="10005" max="10240" width="0.875" style="3"/>
    <col min="10241" max="10241" width="4.625" style="3" customWidth="1"/>
    <col min="10242" max="10242" width="14.25" style="3" customWidth="1"/>
    <col min="10243" max="10244" width="8.5" style="3" customWidth="1"/>
    <col min="10245" max="10246" width="8.125" style="3" customWidth="1"/>
    <col min="10247" max="10247" width="7.375" style="3" customWidth="1"/>
    <col min="10248" max="10248" width="8" style="3" customWidth="1"/>
    <col min="10249" max="10252" width="8.125" style="3" customWidth="1"/>
    <col min="10253" max="10254" width="7.125" style="3" customWidth="1"/>
    <col min="10255" max="10256" width="8.375" style="3" customWidth="1"/>
    <col min="10257" max="10258" width="8.125" style="3" customWidth="1"/>
    <col min="10259" max="10260" width="7.125" style="3" customWidth="1"/>
    <col min="10261" max="10496" width="0.875" style="3"/>
    <col min="10497" max="10497" width="4.625" style="3" customWidth="1"/>
    <col min="10498" max="10498" width="14.25" style="3" customWidth="1"/>
    <col min="10499" max="10500" width="8.5" style="3" customWidth="1"/>
    <col min="10501" max="10502" width="8.125" style="3" customWidth="1"/>
    <col min="10503" max="10503" width="7.375" style="3" customWidth="1"/>
    <col min="10504" max="10504" width="8" style="3" customWidth="1"/>
    <col min="10505" max="10508" width="8.125" style="3" customWidth="1"/>
    <col min="10509" max="10510" width="7.125" style="3" customWidth="1"/>
    <col min="10511" max="10512" width="8.375" style="3" customWidth="1"/>
    <col min="10513" max="10514" width="8.125" style="3" customWidth="1"/>
    <col min="10515" max="10516" width="7.125" style="3" customWidth="1"/>
    <col min="10517" max="10752" width="0.875" style="3"/>
    <col min="10753" max="10753" width="4.625" style="3" customWidth="1"/>
    <col min="10754" max="10754" width="14.25" style="3" customWidth="1"/>
    <col min="10755" max="10756" width="8.5" style="3" customWidth="1"/>
    <col min="10757" max="10758" width="8.125" style="3" customWidth="1"/>
    <col min="10759" max="10759" width="7.375" style="3" customWidth="1"/>
    <col min="10760" max="10760" width="8" style="3" customWidth="1"/>
    <col min="10761" max="10764" width="8.125" style="3" customWidth="1"/>
    <col min="10765" max="10766" width="7.125" style="3" customWidth="1"/>
    <col min="10767" max="10768" width="8.375" style="3" customWidth="1"/>
    <col min="10769" max="10770" width="8.125" style="3" customWidth="1"/>
    <col min="10771" max="10772" width="7.125" style="3" customWidth="1"/>
    <col min="10773" max="11008" width="0.875" style="3"/>
    <col min="11009" max="11009" width="4.625" style="3" customWidth="1"/>
    <col min="11010" max="11010" width="14.25" style="3" customWidth="1"/>
    <col min="11011" max="11012" width="8.5" style="3" customWidth="1"/>
    <col min="11013" max="11014" width="8.125" style="3" customWidth="1"/>
    <col min="11015" max="11015" width="7.375" style="3" customWidth="1"/>
    <col min="11016" max="11016" width="8" style="3" customWidth="1"/>
    <col min="11017" max="11020" width="8.125" style="3" customWidth="1"/>
    <col min="11021" max="11022" width="7.125" style="3" customWidth="1"/>
    <col min="11023" max="11024" width="8.375" style="3" customWidth="1"/>
    <col min="11025" max="11026" width="8.125" style="3" customWidth="1"/>
    <col min="11027" max="11028" width="7.125" style="3" customWidth="1"/>
    <col min="11029" max="11264" width="0.875" style="3"/>
    <col min="11265" max="11265" width="4.625" style="3" customWidth="1"/>
    <col min="11266" max="11266" width="14.25" style="3" customWidth="1"/>
    <col min="11267" max="11268" width="8.5" style="3" customWidth="1"/>
    <col min="11269" max="11270" width="8.125" style="3" customWidth="1"/>
    <col min="11271" max="11271" width="7.375" style="3" customWidth="1"/>
    <col min="11272" max="11272" width="8" style="3" customWidth="1"/>
    <col min="11273" max="11276" width="8.125" style="3" customWidth="1"/>
    <col min="11277" max="11278" width="7.125" style="3" customWidth="1"/>
    <col min="11279" max="11280" width="8.375" style="3" customWidth="1"/>
    <col min="11281" max="11282" width="8.125" style="3" customWidth="1"/>
    <col min="11283" max="11284" width="7.125" style="3" customWidth="1"/>
    <col min="11285" max="11520" width="0.875" style="3"/>
    <col min="11521" max="11521" width="4.625" style="3" customWidth="1"/>
    <col min="11522" max="11522" width="14.25" style="3" customWidth="1"/>
    <col min="11523" max="11524" width="8.5" style="3" customWidth="1"/>
    <col min="11525" max="11526" width="8.125" style="3" customWidth="1"/>
    <col min="11527" max="11527" width="7.375" style="3" customWidth="1"/>
    <col min="11528" max="11528" width="8" style="3" customWidth="1"/>
    <col min="11529" max="11532" width="8.125" style="3" customWidth="1"/>
    <col min="11533" max="11534" width="7.125" style="3" customWidth="1"/>
    <col min="11535" max="11536" width="8.375" style="3" customWidth="1"/>
    <col min="11537" max="11538" width="8.125" style="3" customWidth="1"/>
    <col min="11539" max="11540" width="7.125" style="3" customWidth="1"/>
    <col min="11541" max="11776" width="0.875" style="3"/>
    <col min="11777" max="11777" width="4.625" style="3" customWidth="1"/>
    <col min="11778" max="11778" width="14.25" style="3" customWidth="1"/>
    <col min="11779" max="11780" width="8.5" style="3" customWidth="1"/>
    <col min="11781" max="11782" width="8.125" style="3" customWidth="1"/>
    <col min="11783" max="11783" width="7.375" style="3" customWidth="1"/>
    <col min="11784" max="11784" width="8" style="3" customWidth="1"/>
    <col min="11785" max="11788" width="8.125" style="3" customWidth="1"/>
    <col min="11789" max="11790" width="7.125" style="3" customWidth="1"/>
    <col min="11791" max="11792" width="8.375" style="3" customWidth="1"/>
    <col min="11793" max="11794" width="8.125" style="3" customWidth="1"/>
    <col min="11795" max="11796" width="7.125" style="3" customWidth="1"/>
    <col min="11797" max="12032" width="0.875" style="3"/>
    <col min="12033" max="12033" width="4.625" style="3" customWidth="1"/>
    <col min="12034" max="12034" width="14.25" style="3" customWidth="1"/>
    <col min="12035" max="12036" width="8.5" style="3" customWidth="1"/>
    <col min="12037" max="12038" width="8.125" style="3" customWidth="1"/>
    <col min="12039" max="12039" width="7.375" style="3" customWidth="1"/>
    <col min="12040" max="12040" width="8" style="3" customWidth="1"/>
    <col min="12041" max="12044" width="8.125" style="3" customWidth="1"/>
    <col min="12045" max="12046" width="7.125" style="3" customWidth="1"/>
    <col min="12047" max="12048" width="8.375" style="3" customWidth="1"/>
    <col min="12049" max="12050" width="8.125" style="3" customWidth="1"/>
    <col min="12051" max="12052" width="7.125" style="3" customWidth="1"/>
    <col min="12053" max="12288" width="0.875" style="3"/>
    <col min="12289" max="12289" width="4.625" style="3" customWidth="1"/>
    <col min="12290" max="12290" width="14.25" style="3" customWidth="1"/>
    <col min="12291" max="12292" width="8.5" style="3" customWidth="1"/>
    <col min="12293" max="12294" width="8.125" style="3" customWidth="1"/>
    <col min="12295" max="12295" width="7.375" style="3" customWidth="1"/>
    <col min="12296" max="12296" width="8" style="3" customWidth="1"/>
    <col min="12297" max="12300" width="8.125" style="3" customWidth="1"/>
    <col min="12301" max="12302" width="7.125" style="3" customWidth="1"/>
    <col min="12303" max="12304" width="8.375" style="3" customWidth="1"/>
    <col min="12305" max="12306" width="8.125" style="3" customWidth="1"/>
    <col min="12307" max="12308" width="7.125" style="3" customWidth="1"/>
    <col min="12309" max="12544" width="0.875" style="3"/>
    <col min="12545" max="12545" width="4.625" style="3" customWidth="1"/>
    <col min="12546" max="12546" width="14.25" style="3" customWidth="1"/>
    <col min="12547" max="12548" width="8.5" style="3" customWidth="1"/>
    <col min="12549" max="12550" width="8.125" style="3" customWidth="1"/>
    <col min="12551" max="12551" width="7.375" style="3" customWidth="1"/>
    <col min="12552" max="12552" width="8" style="3" customWidth="1"/>
    <col min="12553" max="12556" width="8.125" style="3" customWidth="1"/>
    <col min="12557" max="12558" width="7.125" style="3" customWidth="1"/>
    <col min="12559" max="12560" width="8.375" style="3" customWidth="1"/>
    <col min="12561" max="12562" width="8.125" style="3" customWidth="1"/>
    <col min="12563" max="12564" width="7.125" style="3" customWidth="1"/>
    <col min="12565" max="12800" width="0.875" style="3"/>
    <col min="12801" max="12801" width="4.625" style="3" customWidth="1"/>
    <col min="12802" max="12802" width="14.25" style="3" customWidth="1"/>
    <col min="12803" max="12804" width="8.5" style="3" customWidth="1"/>
    <col min="12805" max="12806" width="8.125" style="3" customWidth="1"/>
    <col min="12807" max="12807" width="7.375" style="3" customWidth="1"/>
    <col min="12808" max="12808" width="8" style="3" customWidth="1"/>
    <col min="12809" max="12812" width="8.125" style="3" customWidth="1"/>
    <col min="12813" max="12814" width="7.125" style="3" customWidth="1"/>
    <col min="12815" max="12816" width="8.375" style="3" customWidth="1"/>
    <col min="12817" max="12818" width="8.125" style="3" customWidth="1"/>
    <col min="12819" max="12820" width="7.125" style="3" customWidth="1"/>
    <col min="12821" max="13056" width="0.875" style="3"/>
    <col min="13057" max="13057" width="4.625" style="3" customWidth="1"/>
    <col min="13058" max="13058" width="14.25" style="3" customWidth="1"/>
    <col min="13059" max="13060" width="8.5" style="3" customWidth="1"/>
    <col min="13061" max="13062" width="8.125" style="3" customWidth="1"/>
    <col min="13063" max="13063" width="7.375" style="3" customWidth="1"/>
    <col min="13064" max="13064" width="8" style="3" customWidth="1"/>
    <col min="13065" max="13068" width="8.125" style="3" customWidth="1"/>
    <col min="13069" max="13070" width="7.125" style="3" customWidth="1"/>
    <col min="13071" max="13072" width="8.375" style="3" customWidth="1"/>
    <col min="13073" max="13074" width="8.125" style="3" customWidth="1"/>
    <col min="13075" max="13076" width="7.125" style="3" customWidth="1"/>
    <col min="13077" max="13312" width="0.875" style="3"/>
    <col min="13313" max="13313" width="4.625" style="3" customWidth="1"/>
    <col min="13314" max="13314" width="14.25" style="3" customWidth="1"/>
    <col min="13315" max="13316" width="8.5" style="3" customWidth="1"/>
    <col min="13317" max="13318" width="8.125" style="3" customWidth="1"/>
    <col min="13319" max="13319" width="7.375" style="3" customWidth="1"/>
    <col min="13320" max="13320" width="8" style="3" customWidth="1"/>
    <col min="13321" max="13324" width="8.125" style="3" customWidth="1"/>
    <col min="13325" max="13326" width="7.125" style="3" customWidth="1"/>
    <col min="13327" max="13328" width="8.375" style="3" customWidth="1"/>
    <col min="13329" max="13330" width="8.125" style="3" customWidth="1"/>
    <col min="13331" max="13332" width="7.125" style="3" customWidth="1"/>
    <col min="13333" max="13568" width="0.875" style="3"/>
    <col min="13569" max="13569" width="4.625" style="3" customWidth="1"/>
    <col min="13570" max="13570" width="14.25" style="3" customWidth="1"/>
    <col min="13571" max="13572" width="8.5" style="3" customWidth="1"/>
    <col min="13573" max="13574" width="8.125" style="3" customWidth="1"/>
    <col min="13575" max="13575" width="7.375" style="3" customWidth="1"/>
    <col min="13576" max="13576" width="8" style="3" customWidth="1"/>
    <col min="13577" max="13580" width="8.125" style="3" customWidth="1"/>
    <col min="13581" max="13582" width="7.125" style="3" customWidth="1"/>
    <col min="13583" max="13584" width="8.375" style="3" customWidth="1"/>
    <col min="13585" max="13586" width="8.125" style="3" customWidth="1"/>
    <col min="13587" max="13588" width="7.125" style="3" customWidth="1"/>
    <col min="13589" max="13824" width="0.875" style="3"/>
    <col min="13825" max="13825" width="4.625" style="3" customWidth="1"/>
    <col min="13826" max="13826" width="14.25" style="3" customWidth="1"/>
    <col min="13827" max="13828" width="8.5" style="3" customWidth="1"/>
    <col min="13829" max="13830" width="8.125" style="3" customWidth="1"/>
    <col min="13831" max="13831" width="7.375" style="3" customWidth="1"/>
    <col min="13832" max="13832" width="8" style="3" customWidth="1"/>
    <col min="13833" max="13836" width="8.125" style="3" customWidth="1"/>
    <col min="13837" max="13838" width="7.125" style="3" customWidth="1"/>
    <col min="13839" max="13840" width="8.375" style="3" customWidth="1"/>
    <col min="13841" max="13842" width="8.125" style="3" customWidth="1"/>
    <col min="13843" max="13844" width="7.125" style="3" customWidth="1"/>
    <col min="13845" max="14080" width="0.875" style="3"/>
    <col min="14081" max="14081" width="4.625" style="3" customWidth="1"/>
    <col min="14082" max="14082" width="14.25" style="3" customWidth="1"/>
    <col min="14083" max="14084" width="8.5" style="3" customWidth="1"/>
    <col min="14085" max="14086" width="8.125" style="3" customWidth="1"/>
    <col min="14087" max="14087" width="7.375" style="3" customWidth="1"/>
    <col min="14088" max="14088" width="8" style="3" customWidth="1"/>
    <col min="14089" max="14092" width="8.125" style="3" customWidth="1"/>
    <col min="14093" max="14094" width="7.125" style="3" customWidth="1"/>
    <col min="14095" max="14096" width="8.375" style="3" customWidth="1"/>
    <col min="14097" max="14098" width="8.125" style="3" customWidth="1"/>
    <col min="14099" max="14100" width="7.125" style="3" customWidth="1"/>
    <col min="14101" max="14336" width="0.875" style="3"/>
    <col min="14337" max="14337" width="4.625" style="3" customWidth="1"/>
    <col min="14338" max="14338" width="14.25" style="3" customWidth="1"/>
    <col min="14339" max="14340" width="8.5" style="3" customWidth="1"/>
    <col min="14341" max="14342" width="8.125" style="3" customWidth="1"/>
    <col min="14343" max="14343" width="7.375" style="3" customWidth="1"/>
    <col min="14344" max="14344" width="8" style="3" customWidth="1"/>
    <col min="14345" max="14348" width="8.125" style="3" customWidth="1"/>
    <col min="14349" max="14350" width="7.125" style="3" customWidth="1"/>
    <col min="14351" max="14352" width="8.375" style="3" customWidth="1"/>
    <col min="14353" max="14354" width="8.125" style="3" customWidth="1"/>
    <col min="14355" max="14356" width="7.125" style="3" customWidth="1"/>
    <col min="14357" max="14592" width="0.875" style="3"/>
    <col min="14593" max="14593" width="4.625" style="3" customWidth="1"/>
    <col min="14594" max="14594" width="14.25" style="3" customWidth="1"/>
    <col min="14595" max="14596" width="8.5" style="3" customWidth="1"/>
    <col min="14597" max="14598" width="8.125" style="3" customWidth="1"/>
    <col min="14599" max="14599" width="7.375" style="3" customWidth="1"/>
    <col min="14600" max="14600" width="8" style="3" customWidth="1"/>
    <col min="14601" max="14604" width="8.125" style="3" customWidth="1"/>
    <col min="14605" max="14606" width="7.125" style="3" customWidth="1"/>
    <col min="14607" max="14608" width="8.375" style="3" customWidth="1"/>
    <col min="14609" max="14610" width="8.125" style="3" customWidth="1"/>
    <col min="14611" max="14612" width="7.125" style="3" customWidth="1"/>
    <col min="14613" max="14848" width="0.875" style="3"/>
    <col min="14849" max="14849" width="4.625" style="3" customWidth="1"/>
    <col min="14850" max="14850" width="14.25" style="3" customWidth="1"/>
    <col min="14851" max="14852" width="8.5" style="3" customWidth="1"/>
    <col min="14853" max="14854" width="8.125" style="3" customWidth="1"/>
    <col min="14855" max="14855" width="7.375" style="3" customWidth="1"/>
    <col min="14856" max="14856" width="8" style="3" customWidth="1"/>
    <col min="14857" max="14860" width="8.125" style="3" customWidth="1"/>
    <col min="14861" max="14862" width="7.125" style="3" customWidth="1"/>
    <col min="14863" max="14864" width="8.375" style="3" customWidth="1"/>
    <col min="14865" max="14866" width="8.125" style="3" customWidth="1"/>
    <col min="14867" max="14868" width="7.125" style="3" customWidth="1"/>
    <col min="14869" max="15104" width="0.875" style="3"/>
    <col min="15105" max="15105" width="4.625" style="3" customWidth="1"/>
    <col min="15106" max="15106" width="14.25" style="3" customWidth="1"/>
    <col min="15107" max="15108" width="8.5" style="3" customWidth="1"/>
    <col min="15109" max="15110" width="8.125" style="3" customWidth="1"/>
    <col min="15111" max="15111" width="7.375" style="3" customWidth="1"/>
    <col min="15112" max="15112" width="8" style="3" customWidth="1"/>
    <col min="15113" max="15116" width="8.125" style="3" customWidth="1"/>
    <col min="15117" max="15118" width="7.125" style="3" customWidth="1"/>
    <col min="15119" max="15120" width="8.375" style="3" customWidth="1"/>
    <col min="15121" max="15122" width="8.125" style="3" customWidth="1"/>
    <col min="15123" max="15124" width="7.125" style="3" customWidth="1"/>
    <col min="15125" max="15360" width="0.875" style="3"/>
    <col min="15361" max="15361" width="4.625" style="3" customWidth="1"/>
    <col min="15362" max="15362" width="14.25" style="3" customWidth="1"/>
    <col min="15363" max="15364" width="8.5" style="3" customWidth="1"/>
    <col min="15365" max="15366" width="8.125" style="3" customWidth="1"/>
    <col min="15367" max="15367" width="7.375" style="3" customWidth="1"/>
    <col min="15368" max="15368" width="8" style="3" customWidth="1"/>
    <col min="15369" max="15372" width="8.125" style="3" customWidth="1"/>
    <col min="15373" max="15374" width="7.125" style="3" customWidth="1"/>
    <col min="15375" max="15376" width="8.375" style="3" customWidth="1"/>
    <col min="15377" max="15378" width="8.125" style="3" customWidth="1"/>
    <col min="15379" max="15380" width="7.125" style="3" customWidth="1"/>
    <col min="15381" max="15616" width="0.875" style="3"/>
    <col min="15617" max="15617" width="4.625" style="3" customWidth="1"/>
    <col min="15618" max="15618" width="14.25" style="3" customWidth="1"/>
    <col min="15619" max="15620" width="8.5" style="3" customWidth="1"/>
    <col min="15621" max="15622" width="8.125" style="3" customWidth="1"/>
    <col min="15623" max="15623" width="7.375" style="3" customWidth="1"/>
    <col min="15624" max="15624" width="8" style="3" customWidth="1"/>
    <col min="15625" max="15628" width="8.125" style="3" customWidth="1"/>
    <col min="15629" max="15630" width="7.125" style="3" customWidth="1"/>
    <col min="15631" max="15632" width="8.375" style="3" customWidth="1"/>
    <col min="15633" max="15634" width="8.125" style="3" customWidth="1"/>
    <col min="15635" max="15636" width="7.125" style="3" customWidth="1"/>
    <col min="15637" max="15872" width="0.875" style="3"/>
    <col min="15873" max="15873" width="4.625" style="3" customWidth="1"/>
    <col min="15874" max="15874" width="14.25" style="3" customWidth="1"/>
    <col min="15875" max="15876" width="8.5" style="3" customWidth="1"/>
    <col min="15877" max="15878" width="8.125" style="3" customWidth="1"/>
    <col min="15879" max="15879" width="7.375" style="3" customWidth="1"/>
    <col min="15880" max="15880" width="8" style="3" customWidth="1"/>
    <col min="15881" max="15884" width="8.125" style="3" customWidth="1"/>
    <col min="15885" max="15886" width="7.125" style="3" customWidth="1"/>
    <col min="15887" max="15888" width="8.375" style="3" customWidth="1"/>
    <col min="15889" max="15890" width="8.125" style="3" customWidth="1"/>
    <col min="15891" max="15892" width="7.125" style="3" customWidth="1"/>
    <col min="15893" max="16128" width="0.875" style="3"/>
    <col min="16129" max="16129" width="4.625" style="3" customWidth="1"/>
    <col min="16130" max="16130" width="14.25" style="3" customWidth="1"/>
    <col min="16131" max="16132" width="8.5" style="3" customWidth="1"/>
    <col min="16133" max="16134" width="8.125" style="3" customWidth="1"/>
    <col min="16135" max="16135" width="7.375" style="3" customWidth="1"/>
    <col min="16136" max="16136" width="8" style="3" customWidth="1"/>
    <col min="16137" max="16140" width="8.125" style="3" customWidth="1"/>
    <col min="16141" max="16142" width="7.125" style="3" customWidth="1"/>
    <col min="16143" max="16144" width="8.375" style="3" customWidth="1"/>
    <col min="16145" max="16146" width="8.125" style="3" customWidth="1"/>
    <col min="16147" max="16148" width="7.125" style="3" customWidth="1"/>
    <col min="16149" max="16149" width="0.875" style="3"/>
  </cols>
  <sheetData>
    <row r="1" spans="1:20" s="5" customFormat="1" ht="14.25" customHeight="1">
      <c r="A1" s="93"/>
      <c r="B1" s="197"/>
      <c r="C1" s="197"/>
      <c r="D1" s="197"/>
      <c r="E1" s="197"/>
      <c r="F1" s="197"/>
      <c r="G1" s="197"/>
      <c r="H1" s="197"/>
      <c r="I1" s="3"/>
      <c r="J1" s="94"/>
      <c r="K1" s="3"/>
      <c r="L1" s="3"/>
      <c r="M1" s="1"/>
      <c r="N1" s="1"/>
      <c r="O1" s="1"/>
    </row>
    <row r="2" spans="1:20" s="5" customFormat="1" ht="15.75" customHeight="1">
      <c r="A2" s="93"/>
      <c r="B2" s="197"/>
      <c r="C2" s="94"/>
      <c r="D2" s="94"/>
      <c r="E2" s="94"/>
      <c r="F2" s="94"/>
      <c r="G2" s="94"/>
      <c r="H2" s="94"/>
      <c r="I2" s="94"/>
      <c r="J2" s="94"/>
      <c r="K2" s="173"/>
      <c r="L2" s="173"/>
      <c r="M2" s="173"/>
      <c r="N2" s="173"/>
      <c r="O2" s="199" t="s">
        <v>76</v>
      </c>
      <c r="P2" s="199"/>
      <c r="Q2" s="199"/>
      <c r="R2" s="199"/>
      <c r="S2" s="199"/>
      <c r="T2" s="199"/>
    </row>
    <row r="3" spans="1:20" s="5" customFormat="1" ht="14.25" thickBot="1">
      <c r="H3" s="7"/>
      <c r="O3" s="200" t="s">
        <v>0</v>
      </c>
      <c r="P3" s="200"/>
      <c r="Q3" s="200"/>
      <c r="R3" s="200"/>
      <c r="S3" s="200"/>
      <c r="T3" s="200"/>
    </row>
    <row r="4" spans="1:20" ht="27" customHeight="1" thickBot="1">
      <c r="A4" s="263" t="s">
        <v>77</v>
      </c>
      <c r="B4" s="264"/>
      <c r="C4" s="201" t="s">
        <v>146</v>
      </c>
      <c r="D4" s="202"/>
      <c r="E4" s="202"/>
      <c r="F4" s="202"/>
      <c r="G4" s="202"/>
      <c r="H4" s="202"/>
      <c r="I4" s="202"/>
      <c r="J4" s="202"/>
      <c r="K4" s="202"/>
      <c r="L4" s="202"/>
      <c r="M4" s="202"/>
      <c r="N4" s="202"/>
      <c r="O4" s="202"/>
      <c r="P4" s="202"/>
      <c r="Q4" s="202"/>
      <c r="R4" s="202"/>
      <c r="S4" s="202"/>
      <c r="T4" s="203"/>
    </row>
    <row r="5" spans="1:20" ht="27" customHeight="1">
      <c r="A5" s="265"/>
      <c r="B5" s="266"/>
      <c r="C5" s="204" t="s">
        <v>78</v>
      </c>
      <c r="D5" s="205"/>
      <c r="E5" s="205"/>
      <c r="F5" s="205"/>
      <c r="G5" s="205"/>
      <c r="H5" s="206"/>
      <c r="I5" s="204" t="s">
        <v>79</v>
      </c>
      <c r="J5" s="205"/>
      <c r="K5" s="205"/>
      <c r="L5" s="205"/>
      <c r="M5" s="205"/>
      <c r="N5" s="206"/>
      <c r="O5" s="204" t="s">
        <v>80</v>
      </c>
      <c r="P5" s="205"/>
      <c r="Q5" s="205"/>
      <c r="R5" s="205"/>
      <c r="S5" s="205"/>
      <c r="T5" s="206"/>
    </row>
    <row r="6" spans="1:20" ht="34.5" customHeight="1" thickBot="1">
      <c r="A6" s="267"/>
      <c r="B6" s="268"/>
      <c r="C6" s="95">
        <v>2024</v>
      </c>
      <c r="D6" s="96">
        <v>2023</v>
      </c>
      <c r="E6" s="97" t="s">
        <v>71</v>
      </c>
      <c r="F6" s="97" t="s">
        <v>72</v>
      </c>
      <c r="G6" s="98" t="s">
        <v>139</v>
      </c>
      <c r="H6" s="99" t="s">
        <v>137</v>
      </c>
      <c r="I6" s="95">
        <v>2024</v>
      </c>
      <c r="J6" s="96">
        <v>2023</v>
      </c>
      <c r="K6" s="97" t="s">
        <v>71</v>
      </c>
      <c r="L6" s="97" t="s">
        <v>72</v>
      </c>
      <c r="M6" s="98" t="s">
        <v>139</v>
      </c>
      <c r="N6" s="99" t="s">
        <v>137</v>
      </c>
      <c r="O6" s="95">
        <v>2024</v>
      </c>
      <c r="P6" s="96">
        <v>2023</v>
      </c>
      <c r="Q6" s="97" t="s">
        <v>71</v>
      </c>
      <c r="R6" s="97" t="s">
        <v>72</v>
      </c>
      <c r="S6" s="98" t="s">
        <v>139</v>
      </c>
      <c r="T6" s="99" t="s">
        <v>137</v>
      </c>
    </row>
    <row r="7" spans="1:20" ht="23.1" customHeight="1">
      <c r="A7" s="269" t="s">
        <v>81</v>
      </c>
      <c r="B7" s="100" t="s">
        <v>82</v>
      </c>
      <c r="C7" s="101">
        <v>43059</v>
      </c>
      <c r="D7" s="102">
        <v>28718</v>
      </c>
      <c r="E7" s="103">
        <v>0.499</v>
      </c>
      <c r="F7" s="104">
        <v>0.499</v>
      </c>
      <c r="G7" s="104">
        <v>0.21299999999999999</v>
      </c>
      <c r="H7" s="105">
        <v>0.23300000000000001</v>
      </c>
      <c r="I7" s="101">
        <v>131943</v>
      </c>
      <c r="J7" s="102">
        <v>87287</v>
      </c>
      <c r="K7" s="103">
        <v>0.51100000000000001</v>
      </c>
      <c r="L7" s="104">
        <v>0.51200000000000001</v>
      </c>
      <c r="M7" s="104">
        <v>0.23400000000000001</v>
      </c>
      <c r="N7" s="105">
        <v>0.27200000000000002</v>
      </c>
      <c r="O7" s="101">
        <v>53736</v>
      </c>
      <c r="P7" s="102">
        <v>40339</v>
      </c>
      <c r="Q7" s="103">
        <v>0.33200000000000002</v>
      </c>
      <c r="R7" s="104">
        <v>0.33200000000000002</v>
      </c>
      <c r="S7" s="104">
        <v>0.20599999999999999</v>
      </c>
      <c r="T7" s="105">
        <v>0.24399999999999999</v>
      </c>
    </row>
    <row r="8" spans="1:20" ht="23.1" customHeight="1" thickBot="1">
      <c r="A8" s="253"/>
      <c r="B8" s="106" t="s">
        <v>83</v>
      </c>
      <c r="C8" s="107">
        <v>5580</v>
      </c>
      <c r="D8" s="108">
        <v>3130</v>
      </c>
      <c r="E8" s="109">
        <v>0.78200000000000003</v>
      </c>
      <c r="F8" s="110">
        <v>0.78300000000000003</v>
      </c>
      <c r="G8" s="144">
        <v>2.8000000000000001E-2</v>
      </c>
      <c r="H8" s="111">
        <v>2.5000000000000001E-2</v>
      </c>
      <c r="I8" s="107">
        <v>17090</v>
      </c>
      <c r="J8" s="108">
        <v>10086</v>
      </c>
      <c r="K8" s="109">
        <v>0.69399999999999995</v>
      </c>
      <c r="L8" s="110">
        <v>0.69399999999999995</v>
      </c>
      <c r="M8" s="110">
        <v>0.03</v>
      </c>
      <c r="N8" s="111">
        <v>3.1E-2</v>
      </c>
      <c r="O8" s="107">
        <v>7430</v>
      </c>
      <c r="P8" s="108">
        <v>4814</v>
      </c>
      <c r="Q8" s="109">
        <v>0.54300000000000004</v>
      </c>
      <c r="R8" s="110">
        <v>0.54300000000000004</v>
      </c>
      <c r="S8" s="110">
        <v>2.8000000000000001E-2</v>
      </c>
      <c r="T8" s="111">
        <v>2.9000000000000001E-2</v>
      </c>
    </row>
    <row r="9" spans="1:20" ht="23.1" customHeight="1" thickTop="1" thickBot="1">
      <c r="A9" s="254"/>
      <c r="B9" s="112" t="s">
        <v>84</v>
      </c>
      <c r="C9" s="113">
        <v>48639</v>
      </c>
      <c r="D9" s="114">
        <v>31848</v>
      </c>
      <c r="E9" s="115">
        <v>0.52700000000000002</v>
      </c>
      <c r="F9" s="116">
        <v>0.52700000000000002</v>
      </c>
      <c r="G9" s="116">
        <v>0.24099999999999999</v>
      </c>
      <c r="H9" s="117">
        <v>0.25800000000000001</v>
      </c>
      <c r="I9" s="113">
        <v>149033</v>
      </c>
      <c r="J9" s="114">
        <v>97373</v>
      </c>
      <c r="K9" s="115">
        <v>0.53</v>
      </c>
      <c r="L9" s="116">
        <v>0.53100000000000003</v>
      </c>
      <c r="M9" s="116">
        <v>0.26400000000000001</v>
      </c>
      <c r="N9" s="117">
        <v>0.30399999999999999</v>
      </c>
      <c r="O9" s="113">
        <v>61166</v>
      </c>
      <c r="P9" s="114">
        <v>45153</v>
      </c>
      <c r="Q9" s="115">
        <v>0.35399999999999998</v>
      </c>
      <c r="R9" s="116">
        <v>0.35499999999999998</v>
      </c>
      <c r="S9" s="116">
        <v>0.23400000000000001</v>
      </c>
      <c r="T9" s="117">
        <v>0.27300000000000002</v>
      </c>
    </row>
    <row r="10" spans="1:20" ht="23.1" customHeight="1" thickTop="1">
      <c r="A10" s="252" t="s">
        <v>85</v>
      </c>
      <c r="B10" s="118" t="s">
        <v>86</v>
      </c>
      <c r="C10" s="119">
        <v>2354</v>
      </c>
      <c r="D10" s="120">
        <v>742</v>
      </c>
      <c r="E10" s="138">
        <v>2.1709999999999998</v>
      </c>
      <c r="F10" s="139">
        <v>2.173</v>
      </c>
      <c r="G10" s="139">
        <v>1.2E-2</v>
      </c>
      <c r="H10" s="121">
        <v>6.0000000000000001E-3</v>
      </c>
      <c r="I10" s="119">
        <v>7196</v>
      </c>
      <c r="J10" s="120">
        <v>2919</v>
      </c>
      <c r="K10" s="138">
        <v>1.464</v>
      </c>
      <c r="L10" s="139">
        <v>1.4650000000000001</v>
      </c>
      <c r="M10" s="139">
        <v>1.2999999999999999E-2</v>
      </c>
      <c r="N10" s="121">
        <v>8.9999999999999993E-3</v>
      </c>
      <c r="O10" s="119">
        <v>2943</v>
      </c>
      <c r="P10" s="120">
        <v>1237</v>
      </c>
      <c r="Q10" s="138">
        <v>1.3779999999999999</v>
      </c>
      <c r="R10" s="139">
        <v>1.379</v>
      </c>
      <c r="S10" s="139">
        <v>1.0999999999999999E-2</v>
      </c>
      <c r="T10" s="121">
        <v>7.0000000000000001E-3</v>
      </c>
    </row>
    <row r="11" spans="1:20" ht="23.1" customHeight="1">
      <c r="A11" s="253"/>
      <c r="B11" s="122" t="s">
        <v>87</v>
      </c>
      <c r="C11" s="123">
        <v>1558</v>
      </c>
      <c r="D11" s="124">
        <v>955</v>
      </c>
      <c r="E11" s="135">
        <v>0.63100000000000001</v>
      </c>
      <c r="F11" s="127">
        <v>0.63100000000000001</v>
      </c>
      <c r="G11" s="127">
        <v>8.0000000000000002E-3</v>
      </c>
      <c r="H11" s="128">
        <v>8.0000000000000002E-3</v>
      </c>
      <c r="I11" s="123">
        <v>4529</v>
      </c>
      <c r="J11" s="124">
        <v>2498</v>
      </c>
      <c r="K11" s="135">
        <v>0.81200000000000006</v>
      </c>
      <c r="L11" s="127">
        <v>0.81299999999999994</v>
      </c>
      <c r="M11" s="127">
        <v>8.0000000000000002E-3</v>
      </c>
      <c r="N11" s="128">
        <v>8.0000000000000002E-3</v>
      </c>
      <c r="O11" s="123">
        <v>2258</v>
      </c>
      <c r="P11" s="124">
        <v>1370</v>
      </c>
      <c r="Q11" s="135">
        <v>0.64800000000000002</v>
      </c>
      <c r="R11" s="127">
        <v>0.64800000000000002</v>
      </c>
      <c r="S11" s="127">
        <v>8.9999999999999993E-3</v>
      </c>
      <c r="T11" s="128">
        <v>8.0000000000000002E-3</v>
      </c>
    </row>
    <row r="12" spans="1:20" ht="23.1" customHeight="1" thickBot="1">
      <c r="A12" s="253"/>
      <c r="B12" s="106" t="s">
        <v>88</v>
      </c>
      <c r="C12" s="129">
        <v>1548</v>
      </c>
      <c r="D12" s="130">
        <v>458</v>
      </c>
      <c r="E12" s="131">
        <v>2.379</v>
      </c>
      <c r="F12" s="132">
        <v>2.38</v>
      </c>
      <c r="G12" s="190">
        <v>8.0000000000000002E-3</v>
      </c>
      <c r="H12" s="121">
        <v>4.0000000000000001E-3</v>
      </c>
      <c r="I12" s="129">
        <v>3992</v>
      </c>
      <c r="J12" s="130">
        <v>1613</v>
      </c>
      <c r="K12" s="131">
        <v>1.474</v>
      </c>
      <c r="L12" s="132">
        <v>1.4750000000000001</v>
      </c>
      <c r="M12" s="190">
        <v>7.0000000000000001E-3</v>
      </c>
      <c r="N12" s="121">
        <v>5.0000000000000001E-3</v>
      </c>
      <c r="O12" s="129">
        <v>1874</v>
      </c>
      <c r="P12" s="130">
        <v>866</v>
      </c>
      <c r="Q12" s="131">
        <v>1.163</v>
      </c>
      <c r="R12" s="132">
        <v>1.1639999999999999</v>
      </c>
      <c r="S12" s="190">
        <v>7.0000000000000001E-3</v>
      </c>
      <c r="T12" s="121">
        <v>5.0000000000000001E-3</v>
      </c>
    </row>
    <row r="13" spans="1:20" ht="23.1" customHeight="1" thickTop="1" thickBot="1">
      <c r="A13" s="254"/>
      <c r="B13" s="112" t="s">
        <v>89</v>
      </c>
      <c r="C13" s="113">
        <v>5460</v>
      </c>
      <c r="D13" s="114">
        <v>2155</v>
      </c>
      <c r="E13" s="115">
        <v>1.5329999999999999</v>
      </c>
      <c r="F13" s="116">
        <v>1.534</v>
      </c>
      <c r="G13" s="116">
        <v>2.7E-2</v>
      </c>
      <c r="H13" s="117">
        <v>1.7000000000000001E-2</v>
      </c>
      <c r="I13" s="113">
        <v>15717</v>
      </c>
      <c r="J13" s="114">
        <v>7030</v>
      </c>
      <c r="K13" s="115">
        <v>1.2350000000000001</v>
      </c>
      <c r="L13" s="116">
        <v>1.236</v>
      </c>
      <c r="M13" s="116">
        <v>2.8000000000000001E-2</v>
      </c>
      <c r="N13" s="117">
        <v>2.1999999999999999E-2</v>
      </c>
      <c r="O13" s="113">
        <v>7075</v>
      </c>
      <c r="P13" s="114">
        <v>3473</v>
      </c>
      <c r="Q13" s="115">
        <v>1.036</v>
      </c>
      <c r="R13" s="116">
        <v>1.0369999999999999</v>
      </c>
      <c r="S13" s="116">
        <v>2.7E-2</v>
      </c>
      <c r="T13" s="117">
        <v>2.1000000000000001E-2</v>
      </c>
    </row>
    <row r="14" spans="1:20" ht="23.1" customHeight="1" thickTop="1">
      <c r="A14" s="252" t="s">
        <v>90</v>
      </c>
      <c r="B14" s="118" t="s">
        <v>91</v>
      </c>
      <c r="C14" s="119">
        <v>7943</v>
      </c>
      <c r="D14" s="120">
        <v>4830</v>
      </c>
      <c r="E14" s="138">
        <v>0.64400000000000002</v>
      </c>
      <c r="F14" s="139">
        <v>0.64500000000000002</v>
      </c>
      <c r="G14" s="139">
        <v>3.9E-2</v>
      </c>
      <c r="H14" s="121">
        <v>3.9E-2</v>
      </c>
      <c r="I14" s="119">
        <v>25170</v>
      </c>
      <c r="J14" s="120">
        <v>15099</v>
      </c>
      <c r="K14" s="133">
        <v>0.66600000000000004</v>
      </c>
      <c r="L14" s="134">
        <v>0.66700000000000004</v>
      </c>
      <c r="M14" s="134">
        <v>4.4999999999999998E-2</v>
      </c>
      <c r="N14" s="121">
        <v>4.7E-2</v>
      </c>
      <c r="O14" s="119">
        <v>11709</v>
      </c>
      <c r="P14" s="120">
        <v>8159</v>
      </c>
      <c r="Q14" s="133">
        <v>0.435</v>
      </c>
      <c r="R14" s="134">
        <v>0.435</v>
      </c>
      <c r="S14" s="134">
        <v>4.4999999999999998E-2</v>
      </c>
      <c r="T14" s="121">
        <v>4.9000000000000002E-2</v>
      </c>
    </row>
    <row r="15" spans="1:20" ht="23.1" customHeight="1">
      <c r="A15" s="253"/>
      <c r="B15" s="122" t="s">
        <v>92</v>
      </c>
      <c r="C15" s="123">
        <v>4795</v>
      </c>
      <c r="D15" s="124">
        <v>2602</v>
      </c>
      <c r="E15" s="135">
        <v>0.84199999999999997</v>
      </c>
      <c r="F15" s="127">
        <v>0.84299999999999997</v>
      </c>
      <c r="G15" s="126">
        <v>2.4E-2</v>
      </c>
      <c r="H15" s="111">
        <v>2.1000000000000001E-2</v>
      </c>
      <c r="I15" s="123">
        <v>16036</v>
      </c>
      <c r="J15" s="124">
        <v>8508</v>
      </c>
      <c r="K15" s="135">
        <v>0.88400000000000001</v>
      </c>
      <c r="L15" s="127">
        <v>0.88500000000000001</v>
      </c>
      <c r="M15" s="127">
        <v>2.8000000000000001E-2</v>
      </c>
      <c r="N15" s="111">
        <v>2.7E-2</v>
      </c>
      <c r="O15" s="123">
        <v>8181</v>
      </c>
      <c r="P15" s="124">
        <v>4760</v>
      </c>
      <c r="Q15" s="135">
        <v>0.71799999999999997</v>
      </c>
      <c r="R15" s="127">
        <v>0.71899999999999997</v>
      </c>
      <c r="S15" s="127">
        <v>3.1E-2</v>
      </c>
      <c r="T15" s="111">
        <v>2.9000000000000001E-2</v>
      </c>
    </row>
    <row r="16" spans="1:20" ht="23.1" customHeight="1">
      <c r="A16" s="253"/>
      <c r="B16" s="122" t="s">
        <v>93</v>
      </c>
      <c r="C16" s="123">
        <v>5370</v>
      </c>
      <c r="D16" s="124">
        <v>3267</v>
      </c>
      <c r="E16" s="135">
        <v>0.64300000000000002</v>
      </c>
      <c r="F16" s="127">
        <v>0.64400000000000002</v>
      </c>
      <c r="G16" s="126">
        <v>2.7E-2</v>
      </c>
      <c r="H16" s="128">
        <v>2.7E-2</v>
      </c>
      <c r="I16" s="123">
        <v>16614</v>
      </c>
      <c r="J16" s="124">
        <v>10284</v>
      </c>
      <c r="K16" s="135">
        <v>0.61499999999999999</v>
      </c>
      <c r="L16" s="127">
        <v>0.61599999999999999</v>
      </c>
      <c r="M16" s="127">
        <v>2.9000000000000001E-2</v>
      </c>
      <c r="N16" s="128">
        <v>3.2000000000000001E-2</v>
      </c>
      <c r="O16" s="123">
        <v>8830</v>
      </c>
      <c r="P16" s="124">
        <v>6051</v>
      </c>
      <c r="Q16" s="135">
        <v>0.45900000000000002</v>
      </c>
      <c r="R16" s="127">
        <v>0.45900000000000002</v>
      </c>
      <c r="S16" s="127">
        <v>3.4000000000000002E-2</v>
      </c>
      <c r="T16" s="128">
        <v>3.6999999999999998E-2</v>
      </c>
    </row>
    <row r="17" spans="1:20" ht="23.1" customHeight="1">
      <c r="A17" s="253"/>
      <c r="B17" s="122" t="s">
        <v>94</v>
      </c>
      <c r="C17" s="123">
        <v>5173</v>
      </c>
      <c r="D17" s="124">
        <v>2232</v>
      </c>
      <c r="E17" s="125">
        <v>1.3169999999999999</v>
      </c>
      <c r="F17" s="126">
        <v>1.3180000000000001</v>
      </c>
      <c r="G17" s="126">
        <v>2.5999999999999999E-2</v>
      </c>
      <c r="H17" s="111">
        <v>1.7999999999999999E-2</v>
      </c>
      <c r="I17" s="123">
        <v>16125</v>
      </c>
      <c r="J17" s="124">
        <v>6890</v>
      </c>
      <c r="K17" s="125">
        <v>1.339</v>
      </c>
      <c r="L17" s="126">
        <v>1.34</v>
      </c>
      <c r="M17" s="126">
        <v>2.9000000000000001E-2</v>
      </c>
      <c r="N17" s="111">
        <v>2.1000000000000001E-2</v>
      </c>
      <c r="O17" s="123">
        <v>7537</v>
      </c>
      <c r="P17" s="124">
        <v>3743</v>
      </c>
      <c r="Q17" s="125">
        <v>1.0129999999999999</v>
      </c>
      <c r="R17" s="126">
        <v>1.014</v>
      </c>
      <c r="S17" s="126">
        <v>2.9000000000000001E-2</v>
      </c>
      <c r="T17" s="111">
        <v>2.3E-2</v>
      </c>
    </row>
    <row r="18" spans="1:20" ht="23.1" customHeight="1">
      <c r="A18" s="253"/>
      <c r="B18" s="122" t="s">
        <v>95</v>
      </c>
      <c r="C18" s="123">
        <v>1201</v>
      </c>
      <c r="D18" s="124">
        <v>656</v>
      </c>
      <c r="E18" s="125">
        <v>0.83</v>
      </c>
      <c r="F18" s="126">
        <v>0.83099999999999996</v>
      </c>
      <c r="G18" s="126">
        <v>6.0000000000000001E-3</v>
      </c>
      <c r="H18" s="128">
        <v>5.0000000000000001E-3</v>
      </c>
      <c r="I18" s="123">
        <v>3568</v>
      </c>
      <c r="J18" s="124">
        <v>1706</v>
      </c>
      <c r="K18" s="125">
        <v>1.091</v>
      </c>
      <c r="L18" s="126">
        <v>1.091</v>
      </c>
      <c r="M18" s="126">
        <v>6.0000000000000001E-3</v>
      </c>
      <c r="N18" s="128">
        <v>5.0000000000000001E-3</v>
      </c>
      <c r="O18" s="123">
        <v>2024</v>
      </c>
      <c r="P18" s="124">
        <v>952</v>
      </c>
      <c r="Q18" s="125">
        <v>1.125</v>
      </c>
      <c r="R18" s="126">
        <v>1.1259999999999999</v>
      </c>
      <c r="S18" s="126">
        <v>8.0000000000000002E-3</v>
      </c>
      <c r="T18" s="128">
        <v>6.0000000000000001E-3</v>
      </c>
    </row>
    <row r="19" spans="1:20" ht="23.1" customHeight="1">
      <c r="A19" s="253"/>
      <c r="B19" s="122" t="s">
        <v>96</v>
      </c>
      <c r="C19" s="123">
        <v>3925</v>
      </c>
      <c r="D19" s="124">
        <v>2077</v>
      </c>
      <c r="E19" s="125">
        <v>0.88900000000000001</v>
      </c>
      <c r="F19" s="126">
        <v>0.89</v>
      </c>
      <c r="G19" s="126">
        <v>1.9E-2</v>
      </c>
      <c r="H19" s="111">
        <v>1.7000000000000001E-2</v>
      </c>
      <c r="I19" s="123">
        <v>12263</v>
      </c>
      <c r="J19" s="124">
        <v>5271</v>
      </c>
      <c r="K19" s="125">
        <v>1.3260000000000001</v>
      </c>
      <c r="L19" s="126">
        <v>1.327</v>
      </c>
      <c r="M19" s="126">
        <v>2.1999999999999999E-2</v>
      </c>
      <c r="N19" s="111">
        <v>1.6E-2</v>
      </c>
      <c r="O19" s="123">
        <v>5814</v>
      </c>
      <c r="P19" s="124">
        <v>2833</v>
      </c>
      <c r="Q19" s="125">
        <v>1.0509999999999999</v>
      </c>
      <c r="R19" s="126">
        <v>1.052</v>
      </c>
      <c r="S19" s="126">
        <v>2.1999999999999999E-2</v>
      </c>
      <c r="T19" s="111">
        <v>1.7000000000000001E-2</v>
      </c>
    </row>
    <row r="20" spans="1:20" ht="23.1" customHeight="1">
      <c r="A20" s="253"/>
      <c r="B20" s="122" t="s">
        <v>97</v>
      </c>
      <c r="C20" s="123">
        <v>1356</v>
      </c>
      <c r="D20" s="124">
        <v>705</v>
      </c>
      <c r="E20" s="125">
        <v>0.92300000000000004</v>
      </c>
      <c r="F20" s="126">
        <v>0.92300000000000004</v>
      </c>
      <c r="G20" s="126">
        <v>7.0000000000000001E-3</v>
      </c>
      <c r="H20" s="111">
        <v>6.0000000000000001E-3</v>
      </c>
      <c r="I20" s="123">
        <v>4003</v>
      </c>
      <c r="J20" s="124">
        <v>2010</v>
      </c>
      <c r="K20" s="135">
        <v>0.99099999999999999</v>
      </c>
      <c r="L20" s="127">
        <v>0.99199999999999999</v>
      </c>
      <c r="M20" s="126">
        <v>7.0000000000000001E-3</v>
      </c>
      <c r="N20" s="128">
        <v>6.0000000000000001E-3</v>
      </c>
      <c r="O20" s="123">
        <v>1983</v>
      </c>
      <c r="P20" s="124">
        <v>1094</v>
      </c>
      <c r="Q20" s="135">
        <v>0.81200000000000006</v>
      </c>
      <c r="R20" s="127">
        <v>0.81299999999999994</v>
      </c>
      <c r="S20" s="126">
        <v>8.0000000000000002E-3</v>
      </c>
      <c r="T20" s="128">
        <v>7.0000000000000001E-3</v>
      </c>
    </row>
    <row r="21" spans="1:20" ht="23.1" customHeight="1">
      <c r="A21" s="253"/>
      <c r="B21" s="122" t="s">
        <v>98</v>
      </c>
      <c r="C21" s="123">
        <v>813</v>
      </c>
      <c r="D21" s="124">
        <v>501</v>
      </c>
      <c r="E21" s="125">
        <v>0.622</v>
      </c>
      <c r="F21" s="126">
        <v>0.623</v>
      </c>
      <c r="G21" s="126">
        <v>4.0000000000000001E-3</v>
      </c>
      <c r="H21" s="111">
        <v>4.0000000000000001E-3</v>
      </c>
      <c r="I21" s="123">
        <v>2351</v>
      </c>
      <c r="J21" s="124">
        <v>1442</v>
      </c>
      <c r="K21" s="125">
        <v>0.63</v>
      </c>
      <c r="L21" s="126">
        <v>0.63</v>
      </c>
      <c r="M21" s="126">
        <v>4.0000000000000001E-3</v>
      </c>
      <c r="N21" s="111">
        <v>4.0000000000000001E-3</v>
      </c>
      <c r="O21" s="123">
        <v>1261</v>
      </c>
      <c r="P21" s="124">
        <v>806</v>
      </c>
      <c r="Q21" s="125">
        <v>0.56399999999999995</v>
      </c>
      <c r="R21" s="126">
        <v>0.56499999999999995</v>
      </c>
      <c r="S21" s="126">
        <v>5.0000000000000001E-3</v>
      </c>
      <c r="T21" s="111">
        <v>5.0000000000000001E-3</v>
      </c>
    </row>
    <row r="22" spans="1:20" ht="23.1" customHeight="1">
      <c r="A22" s="253"/>
      <c r="B22" s="122" t="s">
        <v>99</v>
      </c>
      <c r="C22" s="123">
        <v>216</v>
      </c>
      <c r="D22" s="124">
        <v>309</v>
      </c>
      <c r="E22" s="125">
        <v>-0.30099999999999999</v>
      </c>
      <c r="F22" s="126">
        <v>-0.30099999999999999</v>
      </c>
      <c r="G22" s="126">
        <v>1E-3</v>
      </c>
      <c r="H22" s="111">
        <v>3.0000000000000001E-3</v>
      </c>
      <c r="I22" s="123">
        <v>889</v>
      </c>
      <c r="J22" s="124">
        <v>1011</v>
      </c>
      <c r="K22" s="125">
        <v>-0.121</v>
      </c>
      <c r="L22" s="126">
        <v>-0.121</v>
      </c>
      <c r="M22" s="126">
        <v>2E-3</v>
      </c>
      <c r="N22" s="111">
        <v>3.0000000000000001E-3</v>
      </c>
      <c r="O22" s="123">
        <v>451</v>
      </c>
      <c r="P22" s="124">
        <v>559</v>
      </c>
      <c r="Q22" s="125">
        <v>-0.19400000000000001</v>
      </c>
      <c r="R22" s="126">
        <v>-0.193</v>
      </c>
      <c r="S22" s="126">
        <v>2E-3</v>
      </c>
      <c r="T22" s="111">
        <v>3.0000000000000001E-3</v>
      </c>
    </row>
    <row r="23" spans="1:20" ht="23.1" customHeight="1">
      <c r="A23" s="253"/>
      <c r="B23" s="122" t="s">
        <v>100</v>
      </c>
      <c r="C23" s="123">
        <v>1096</v>
      </c>
      <c r="D23" s="124">
        <v>246</v>
      </c>
      <c r="E23" s="135">
        <v>3.4540000000000002</v>
      </c>
      <c r="F23" s="127">
        <v>3.4550000000000001</v>
      </c>
      <c r="G23" s="126">
        <v>5.0000000000000001E-3</v>
      </c>
      <c r="H23" s="111">
        <v>2E-3</v>
      </c>
      <c r="I23" s="123">
        <v>2845</v>
      </c>
      <c r="J23" s="124">
        <v>811</v>
      </c>
      <c r="K23" s="135">
        <v>2.5070000000000001</v>
      </c>
      <c r="L23" s="127">
        <v>2.508</v>
      </c>
      <c r="M23" s="127">
        <v>5.0000000000000001E-3</v>
      </c>
      <c r="N23" s="111">
        <v>3.0000000000000001E-3</v>
      </c>
      <c r="O23" s="123">
        <v>1434</v>
      </c>
      <c r="P23" s="124">
        <v>467</v>
      </c>
      <c r="Q23" s="135">
        <v>2.069</v>
      </c>
      <c r="R23" s="127">
        <v>2.0710000000000002</v>
      </c>
      <c r="S23" s="127">
        <v>5.0000000000000001E-3</v>
      </c>
      <c r="T23" s="111">
        <v>3.0000000000000001E-3</v>
      </c>
    </row>
    <row r="24" spans="1:20" ht="23.1" customHeight="1" thickBot="1">
      <c r="A24" s="253"/>
      <c r="B24" s="106" t="s">
        <v>88</v>
      </c>
      <c r="C24" s="129">
        <v>7332</v>
      </c>
      <c r="D24" s="130">
        <v>3794</v>
      </c>
      <c r="E24" s="136">
        <v>0.93200000000000005</v>
      </c>
      <c r="F24" s="137">
        <v>0.93300000000000005</v>
      </c>
      <c r="G24" s="137">
        <v>3.5999999999999997E-2</v>
      </c>
      <c r="H24" s="111">
        <v>3.1E-2</v>
      </c>
      <c r="I24" s="129">
        <v>22225</v>
      </c>
      <c r="J24" s="130">
        <v>12539</v>
      </c>
      <c r="K24" s="136">
        <v>0.77200000000000002</v>
      </c>
      <c r="L24" s="137">
        <v>0.77200000000000002</v>
      </c>
      <c r="M24" s="137">
        <v>3.9E-2</v>
      </c>
      <c r="N24" s="111">
        <v>3.9E-2</v>
      </c>
      <c r="O24" s="129">
        <v>11154</v>
      </c>
      <c r="P24" s="130">
        <v>6889</v>
      </c>
      <c r="Q24" s="136">
        <v>0.61799999999999999</v>
      </c>
      <c r="R24" s="137">
        <v>0.61899999999999999</v>
      </c>
      <c r="S24" s="137">
        <v>4.2999999999999997E-2</v>
      </c>
      <c r="T24" s="111">
        <v>4.2000000000000003E-2</v>
      </c>
    </row>
    <row r="25" spans="1:20" ht="23.1" customHeight="1" thickTop="1" thickBot="1">
      <c r="A25" s="254"/>
      <c r="B25" s="112" t="s">
        <v>101</v>
      </c>
      <c r="C25" s="113">
        <v>39220</v>
      </c>
      <c r="D25" s="114">
        <v>21219</v>
      </c>
      <c r="E25" s="115">
        <v>0.84799999999999998</v>
      </c>
      <c r="F25" s="116">
        <v>0.84799999999999998</v>
      </c>
      <c r="G25" s="116">
        <v>0.19400000000000001</v>
      </c>
      <c r="H25" s="117">
        <v>0.17199999999999999</v>
      </c>
      <c r="I25" s="113">
        <v>122089</v>
      </c>
      <c r="J25" s="114">
        <v>65571</v>
      </c>
      <c r="K25" s="115">
        <v>0.86099999999999999</v>
      </c>
      <c r="L25" s="116">
        <v>0.86199999999999999</v>
      </c>
      <c r="M25" s="116">
        <v>0.216</v>
      </c>
      <c r="N25" s="117">
        <v>0.20399999999999999</v>
      </c>
      <c r="O25" s="113">
        <v>60378</v>
      </c>
      <c r="P25" s="114">
        <v>36313</v>
      </c>
      <c r="Q25" s="115">
        <v>0.66200000000000003</v>
      </c>
      <c r="R25" s="116">
        <v>0.66300000000000003</v>
      </c>
      <c r="S25" s="116">
        <v>0.23100000000000001</v>
      </c>
      <c r="T25" s="117">
        <v>0.219</v>
      </c>
    </row>
    <row r="26" spans="1:20" ht="23.1" customHeight="1" thickTop="1">
      <c r="A26" s="252" t="s">
        <v>102</v>
      </c>
      <c r="B26" s="118" t="s">
        <v>103</v>
      </c>
      <c r="C26" s="119">
        <v>29735</v>
      </c>
      <c r="D26" s="120">
        <v>6295</v>
      </c>
      <c r="E26" s="133">
        <v>3.722</v>
      </c>
      <c r="F26" s="134">
        <v>3.7240000000000002</v>
      </c>
      <c r="G26" s="134">
        <v>0.14699999999999999</v>
      </c>
      <c r="H26" s="121">
        <v>5.0999999999999997E-2</v>
      </c>
      <c r="I26" s="119">
        <v>69668</v>
      </c>
      <c r="J26" s="120">
        <v>14807</v>
      </c>
      <c r="K26" s="133">
        <v>3.7029999999999998</v>
      </c>
      <c r="L26" s="134">
        <v>3.7050000000000001</v>
      </c>
      <c r="M26" s="134">
        <v>0.123</v>
      </c>
      <c r="N26" s="121">
        <v>4.5999999999999999E-2</v>
      </c>
      <c r="O26" s="119">
        <v>35353</v>
      </c>
      <c r="P26" s="120">
        <v>8185</v>
      </c>
      <c r="Q26" s="133">
        <v>3.3180000000000001</v>
      </c>
      <c r="R26" s="134">
        <v>3.319</v>
      </c>
      <c r="S26" s="134">
        <v>0.13500000000000001</v>
      </c>
      <c r="T26" s="121">
        <v>4.9000000000000002E-2</v>
      </c>
    </row>
    <row r="27" spans="1:20" ht="23.1" customHeight="1">
      <c r="A27" s="253"/>
      <c r="B27" s="122" t="s">
        <v>104</v>
      </c>
      <c r="C27" s="123">
        <v>21846</v>
      </c>
      <c r="D27" s="124">
        <v>14491</v>
      </c>
      <c r="E27" s="135">
        <v>0.50700000000000001</v>
      </c>
      <c r="F27" s="127">
        <v>0.50800000000000001</v>
      </c>
      <c r="G27" s="127">
        <v>0.108</v>
      </c>
      <c r="H27" s="128">
        <v>0.11799999999999999</v>
      </c>
      <c r="I27" s="123">
        <v>52019</v>
      </c>
      <c r="J27" s="124">
        <v>31703</v>
      </c>
      <c r="K27" s="135">
        <v>0.64</v>
      </c>
      <c r="L27" s="127">
        <v>0.64100000000000001</v>
      </c>
      <c r="M27" s="127">
        <v>9.1999999999999998E-2</v>
      </c>
      <c r="N27" s="128">
        <v>9.9000000000000005E-2</v>
      </c>
      <c r="O27" s="123">
        <v>25789</v>
      </c>
      <c r="P27" s="124">
        <v>15950</v>
      </c>
      <c r="Q27" s="135">
        <v>0.61599999999999999</v>
      </c>
      <c r="R27" s="127">
        <v>0.61699999999999999</v>
      </c>
      <c r="S27" s="127">
        <v>9.9000000000000005E-2</v>
      </c>
      <c r="T27" s="128">
        <v>9.6000000000000002E-2</v>
      </c>
    </row>
    <row r="28" spans="1:20" ht="23.1" customHeight="1">
      <c r="A28" s="253"/>
      <c r="B28" s="122" t="s">
        <v>105</v>
      </c>
      <c r="C28" s="123">
        <v>6381</v>
      </c>
      <c r="D28" s="124">
        <v>6743</v>
      </c>
      <c r="E28" s="135">
        <v>-5.3999999999999999E-2</v>
      </c>
      <c r="F28" s="127">
        <v>-5.3999999999999999E-2</v>
      </c>
      <c r="G28" s="127">
        <v>3.2000000000000001E-2</v>
      </c>
      <c r="H28" s="128">
        <v>5.5E-2</v>
      </c>
      <c r="I28" s="123">
        <v>15895</v>
      </c>
      <c r="J28" s="124">
        <v>14116</v>
      </c>
      <c r="K28" s="135">
        <v>0.126</v>
      </c>
      <c r="L28" s="127">
        <v>0.126</v>
      </c>
      <c r="M28" s="127">
        <v>2.8000000000000001E-2</v>
      </c>
      <c r="N28" s="128">
        <v>4.3999999999999997E-2</v>
      </c>
      <c r="O28" s="123">
        <v>7886</v>
      </c>
      <c r="P28" s="124">
        <v>7355</v>
      </c>
      <c r="Q28" s="135">
        <v>7.1999999999999995E-2</v>
      </c>
      <c r="R28" s="127">
        <v>7.1999999999999995E-2</v>
      </c>
      <c r="S28" s="127">
        <v>0.03</v>
      </c>
      <c r="T28" s="128">
        <v>4.3999999999999997E-2</v>
      </c>
    </row>
    <row r="29" spans="1:20" ht="23.1" customHeight="1" thickBot="1">
      <c r="A29" s="253"/>
      <c r="B29" s="106" t="s">
        <v>106</v>
      </c>
      <c r="C29" s="129">
        <v>12424</v>
      </c>
      <c r="D29" s="130">
        <v>8427</v>
      </c>
      <c r="E29" s="136">
        <v>0.47399999999999998</v>
      </c>
      <c r="F29" s="137">
        <v>0.47399999999999998</v>
      </c>
      <c r="G29" s="137">
        <v>6.2E-2</v>
      </c>
      <c r="H29" s="111">
        <v>6.8000000000000005E-2</v>
      </c>
      <c r="I29" s="129">
        <v>29667</v>
      </c>
      <c r="J29" s="130">
        <v>20044</v>
      </c>
      <c r="K29" s="136">
        <v>0.48</v>
      </c>
      <c r="L29" s="137">
        <v>0.48</v>
      </c>
      <c r="M29" s="137">
        <v>5.2999999999999999E-2</v>
      </c>
      <c r="N29" s="111">
        <v>6.2E-2</v>
      </c>
      <c r="O29" s="129">
        <v>14793</v>
      </c>
      <c r="P29" s="130">
        <v>10673</v>
      </c>
      <c r="Q29" s="136">
        <v>0.38500000000000001</v>
      </c>
      <c r="R29" s="137">
        <v>0.38600000000000001</v>
      </c>
      <c r="S29" s="137">
        <v>5.7000000000000002E-2</v>
      </c>
      <c r="T29" s="111">
        <v>6.4000000000000001E-2</v>
      </c>
    </row>
    <row r="30" spans="1:20" ht="23.1" customHeight="1" thickTop="1" thickBot="1">
      <c r="A30" s="254"/>
      <c r="B30" s="112" t="s">
        <v>107</v>
      </c>
      <c r="C30" s="113">
        <v>70386</v>
      </c>
      <c r="D30" s="114">
        <v>35956</v>
      </c>
      <c r="E30" s="115">
        <v>0.95699999999999996</v>
      </c>
      <c r="F30" s="116">
        <v>0.95799999999999996</v>
      </c>
      <c r="G30" s="116">
        <v>0.34799999999999998</v>
      </c>
      <c r="H30" s="117">
        <v>0.29199999999999998</v>
      </c>
      <c r="I30" s="113">
        <v>167249</v>
      </c>
      <c r="J30" s="114">
        <v>80670</v>
      </c>
      <c r="K30" s="115">
        <v>1.0720000000000001</v>
      </c>
      <c r="L30" s="116">
        <v>1.073</v>
      </c>
      <c r="M30" s="116">
        <v>0.29599999999999999</v>
      </c>
      <c r="N30" s="117">
        <v>0.252</v>
      </c>
      <c r="O30" s="113">
        <v>83821</v>
      </c>
      <c r="P30" s="114">
        <v>42163</v>
      </c>
      <c r="Q30" s="115">
        <v>0.98699999999999999</v>
      </c>
      <c r="R30" s="116">
        <v>0.98799999999999999</v>
      </c>
      <c r="S30" s="116">
        <v>0.32100000000000001</v>
      </c>
      <c r="T30" s="117">
        <v>0.255</v>
      </c>
    </row>
    <row r="31" spans="1:20" ht="23.1" customHeight="1" thickTop="1">
      <c r="A31" s="252" t="s">
        <v>108</v>
      </c>
      <c r="B31" s="118" t="s">
        <v>109</v>
      </c>
      <c r="C31" s="119">
        <v>1412</v>
      </c>
      <c r="D31" s="120">
        <v>1484</v>
      </c>
      <c r="E31" s="133">
        <v>-4.9000000000000002E-2</v>
      </c>
      <c r="F31" s="134">
        <v>-4.9000000000000002E-2</v>
      </c>
      <c r="G31" s="134">
        <v>7.0000000000000001E-3</v>
      </c>
      <c r="H31" s="121">
        <v>1.2E-2</v>
      </c>
      <c r="I31" s="119">
        <v>3841</v>
      </c>
      <c r="J31" s="120">
        <v>1564</v>
      </c>
      <c r="K31" s="133">
        <v>1.4550000000000001</v>
      </c>
      <c r="L31" s="134">
        <v>1.456</v>
      </c>
      <c r="M31" s="134">
        <v>7.0000000000000001E-3</v>
      </c>
      <c r="N31" s="121">
        <v>5.0000000000000001E-3</v>
      </c>
      <c r="O31" s="119">
        <v>1688</v>
      </c>
      <c r="P31" s="120">
        <v>1093</v>
      </c>
      <c r="Q31" s="133">
        <v>0.54400000000000004</v>
      </c>
      <c r="R31" s="134">
        <v>0.54400000000000004</v>
      </c>
      <c r="S31" s="134">
        <v>6.0000000000000001E-3</v>
      </c>
      <c r="T31" s="121">
        <v>7.0000000000000001E-3</v>
      </c>
    </row>
    <row r="32" spans="1:20" ht="23.1" customHeight="1">
      <c r="A32" s="253"/>
      <c r="B32" s="122" t="s">
        <v>110</v>
      </c>
      <c r="C32" s="123">
        <v>552</v>
      </c>
      <c r="D32" s="124">
        <v>978</v>
      </c>
      <c r="E32" s="135">
        <v>-0.436</v>
      </c>
      <c r="F32" s="127">
        <v>-0.436</v>
      </c>
      <c r="G32" s="126">
        <v>3.0000000000000001E-3</v>
      </c>
      <c r="H32" s="111">
        <v>8.0000000000000002E-3</v>
      </c>
      <c r="I32" s="123">
        <v>998</v>
      </c>
      <c r="J32" s="124">
        <v>643</v>
      </c>
      <c r="K32" s="135">
        <v>0.55100000000000005</v>
      </c>
      <c r="L32" s="127">
        <v>0.55200000000000005</v>
      </c>
      <c r="M32" s="127">
        <v>2E-3</v>
      </c>
      <c r="N32" s="111">
        <v>2E-3</v>
      </c>
      <c r="O32" s="123">
        <v>479</v>
      </c>
      <c r="P32" s="124">
        <v>656</v>
      </c>
      <c r="Q32" s="135">
        <v>-0.27</v>
      </c>
      <c r="R32" s="127">
        <v>-0.27</v>
      </c>
      <c r="S32" s="127">
        <v>2E-3</v>
      </c>
      <c r="T32" s="111">
        <v>4.0000000000000001E-3</v>
      </c>
    </row>
    <row r="33" spans="1:20" ht="23.1" customHeight="1">
      <c r="A33" s="253"/>
      <c r="B33" s="122" t="s">
        <v>111</v>
      </c>
      <c r="C33" s="123">
        <v>3370</v>
      </c>
      <c r="D33" s="124">
        <v>2301</v>
      </c>
      <c r="E33" s="135">
        <v>0.46400000000000002</v>
      </c>
      <c r="F33" s="127">
        <v>0.46500000000000002</v>
      </c>
      <c r="G33" s="127">
        <v>1.7000000000000001E-2</v>
      </c>
      <c r="H33" s="111">
        <v>1.9E-2</v>
      </c>
      <c r="I33" s="123">
        <v>7177</v>
      </c>
      <c r="J33" s="124">
        <v>4621</v>
      </c>
      <c r="K33" s="135">
        <v>0.55300000000000005</v>
      </c>
      <c r="L33" s="127">
        <v>0.55300000000000005</v>
      </c>
      <c r="M33" s="127">
        <v>1.2999999999999999E-2</v>
      </c>
      <c r="N33" s="111">
        <v>1.4E-2</v>
      </c>
      <c r="O33" s="123">
        <v>3304</v>
      </c>
      <c r="P33" s="124">
        <v>2280</v>
      </c>
      <c r="Q33" s="135">
        <v>0.44900000000000001</v>
      </c>
      <c r="R33" s="127">
        <v>0.44900000000000001</v>
      </c>
      <c r="S33" s="127">
        <v>1.2999999999999999E-2</v>
      </c>
      <c r="T33" s="111">
        <v>1.4E-2</v>
      </c>
    </row>
    <row r="34" spans="1:20" ht="23.1" customHeight="1">
      <c r="A34" s="253"/>
      <c r="B34" s="122" t="s">
        <v>112</v>
      </c>
      <c r="C34" s="123">
        <v>2271</v>
      </c>
      <c r="D34" s="124">
        <v>1699</v>
      </c>
      <c r="E34" s="125">
        <v>0.33600000000000002</v>
      </c>
      <c r="F34" s="126">
        <v>0.33700000000000002</v>
      </c>
      <c r="G34" s="126">
        <v>1.0999999999999999E-2</v>
      </c>
      <c r="H34" s="111">
        <v>1.4E-2</v>
      </c>
      <c r="I34" s="123">
        <v>5334</v>
      </c>
      <c r="J34" s="124">
        <v>3600</v>
      </c>
      <c r="K34" s="125">
        <v>0.48099999999999998</v>
      </c>
      <c r="L34" s="126">
        <v>0.48199999999999998</v>
      </c>
      <c r="M34" s="126">
        <v>8.9999999999999993E-3</v>
      </c>
      <c r="N34" s="111">
        <v>1.0999999999999999E-2</v>
      </c>
      <c r="O34" s="123">
        <v>2296</v>
      </c>
      <c r="P34" s="124">
        <v>1770</v>
      </c>
      <c r="Q34" s="125">
        <v>0.29699999999999999</v>
      </c>
      <c r="R34" s="126">
        <v>0.29699999999999999</v>
      </c>
      <c r="S34" s="126">
        <v>8.9999999999999993E-3</v>
      </c>
      <c r="T34" s="111">
        <v>1.0999999999999999E-2</v>
      </c>
    </row>
    <row r="35" spans="1:20" ht="23.1" customHeight="1">
      <c r="A35" s="253"/>
      <c r="B35" s="122" t="s">
        <v>113</v>
      </c>
      <c r="C35" s="123">
        <v>2633</v>
      </c>
      <c r="D35" s="124">
        <v>2580</v>
      </c>
      <c r="E35" s="135">
        <v>0.02</v>
      </c>
      <c r="F35" s="127">
        <v>2.1000000000000001E-2</v>
      </c>
      <c r="G35" s="126">
        <v>1.2999999999999999E-2</v>
      </c>
      <c r="H35" s="111">
        <v>2.1000000000000001E-2</v>
      </c>
      <c r="I35" s="123">
        <v>6489</v>
      </c>
      <c r="J35" s="124">
        <v>6071</v>
      </c>
      <c r="K35" s="135">
        <v>6.8000000000000005E-2</v>
      </c>
      <c r="L35" s="127">
        <v>6.9000000000000006E-2</v>
      </c>
      <c r="M35" s="127">
        <v>1.2E-2</v>
      </c>
      <c r="N35" s="111">
        <v>1.9E-2</v>
      </c>
      <c r="O35" s="123">
        <v>2874</v>
      </c>
      <c r="P35" s="124">
        <v>2853</v>
      </c>
      <c r="Q35" s="135">
        <v>6.9999999999999004E-3</v>
      </c>
      <c r="R35" s="127">
        <v>6.9999999999999004E-3</v>
      </c>
      <c r="S35" s="127">
        <v>1.0999999999999999E-2</v>
      </c>
      <c r="T35" s="111">
        <v>1.7000000000000001E-2</v>
      </c>
    </row>
    <row r="36" spans="1:20" ht="23.1" customHeight="1">
      <c r="A36" s="253"/>
      <c r="B36" s="122" t="s">
        <v>114</v>
      </c>
      <c r="C36" s="123">
        <v>6205</v>
      </c>
      <c r="D36" s="124">
        <v>5488</v>
      </c>
      <c r="E36" s="135">
        <v>0.13</v>
      </c>
      <c r="F36" s="127">
        <v>0.13100000000000001</v>
      </c>
      <c r="G36" s="127">
        <v>3.1E-2</v>
      </c>
      <c r="H36" s="111">
        <v>4.4999999999999998E-2</v>
      </c>
      <c r="I36" s="123">
        <v>17402</v>
      </c>
      <c r="J36" s="124">
        <v>15289</v>
      </c>
      <c r="K36" s="135">
        <v>0.13800000000000001</v>
      </c>
      <c r="L36" s="127">
        <v>0.13800000000000001</v>
      </c>
      <c r="M36" s="127">
        <v>3.1E-2</v>
      </c>
      <c r="N36" s="111">
        <v>4.8000000000000001E-2</v>
      </c>
      <c r="O36" s="123">
        <v>7843</v>
      </c>
      <c r="P36" s="124">
        <v>7407</v>
      </c>
      <c r="Q36" s="135">
        <v>5.8000000000000003E-2</v>
      </c>
      <c r="R36" s="127">
        <v>5.8999999999999997E-2</v>
      </c>
      <c r="S36" s="127">
        <v>0.03</v>
      </c>
      <c r="T36" s="111">
        <v>4.4999999999999998E-2</v>
      </c>
    </row>
    <row r="37" spans="1:20" ht="23.1" customHeight="1">
      <c r="A37" s="253"/>
      <c r="B37" s="106" t="s">
        <v>115</v>
      </c>
      <c r="C37" s="123">
        <v>2561</v>
      </c>
      <c r="D37" s="124">
        <v>2896</v>
      </c>
      <c r="E37" s="135">
        <v>-0.11600000000000001</v>
      </c>
      <c r="F37" s="127">
        <v>-0.11600000000000001</v>
      </c>
      <c r="G37" s="126">
        <v>1.2999999999999999E-2</v>
      </c>
      <c r="H37" s="111">
        <v>2.4E-2</v>
      </c>
      <c r="I37" s="123">
        <v>6874</v>
      </c>
      <c r="J37" s="124">
        <v>2508</v>
      </c>
      <c r="K37" s="135">
        <v>1.74</v>
      </c>
      <c r="L37" s="127">
        <v>1.7410000000000001</v>
      </c>
      <c r="M37" s="126">
        <v>1.2E-2</v>
      </c>
      <c r="N37" s="111">
        <v>8.0000000000000002E-3</v>
      </c>
      <c r="O37" s="123">
        <v>2935</v>
      </c>
      <c r="P37" s="124">
        <v>2175</v>
      </c>
      <c r="Q37" s="135">
        <v>0.34899999999999998</v>
      </c>
      <c r="R37" s="127">
        <v>0.34899999999999998</v>
      </c>
      <c r="S37" s="126">
        <v>1.0999999999999999E-2</v>
      </c>
      <c r="T37" s="111">
        <v>1.2999999999999999E-2</v>
      </c>
    </row>
    <row r="38" spans="1:20" ht="23.1" customHeight="1" thickBot="1">
      <c r="A38" s="253"/>
      <c r="B38" s="106" t="s">
        <v>88</v>
      </c>
      <c r="C38" s="129">
        <v>770</v>
      </c>
      <c r="D38" s="130">
        <v>608</v>
      </c>
      <c r="E38" s="136">
        <v>0.26600000000000001</v>
      </c>
      <c r="F38" s="137">
        <v>0.26600000000000001</v>
      </c>
      <c r="G38" s="137">
        <v>4.0000000000000001E-3</v>
      </c>
      <c r="H38" s="111">
        <v>5.0000000000000001E-3</v>
      </c>
      <c r="I38" s="129">
        <v>2410</v>
      </c>
      <c r="J38" s="130">
        <v>1907</v>
      </c>
      <c r="K38" s="136">
        <v>0.26300000000000001</v>
      </c>
      <c r="L38" s="137">
        <v>0.26400000000000001</v>
      </c>
      <c r="M38" s="137">
        <v>4.0000000000000001E-3</v>
      </c>
      <c r="N38" s="111">
        <v>6.0000000000000001E-3</v>
      </c>
      <c r="O38" s="129">
        <v>1210</v>
      </c>
      <c r="P38" s="130">
        <v>1010</v>
      </c>
      <c r="Q38" s="136">
        <v>0.19800000000000001</v>
      </c>
      <c r="R38" s="137">
        <v>0.19800000000000001</v>
      </c>
      <c r="S38" s="137">
        <v>5.0000000000000001E-3</v>
      </c>
      <c r="T38" s="111">
        <v>6.0000000000000001E-3</v>
      </c>
    </row>
    <row r="39" spans="1:20" ht="23.1" customHeight="1" thickTop="1" thickBot="1">
      <c r="A39" s="254"/>
      <c r="B39" s="112" t="s">
        <v>116</v>
      </c>
      <c r="C39" s="113">
        <v>19774</v>
      </c>
      <c r="D39" s="114">
        <v>18034</v>
      </c>
      <c r="E39" s="116">
        <v>9.6000000000000002E-2</v>
      </c>
      <c r="F39" s="116">
        <v>9.6000000000000002E-2</v>
      </c>
      <c r="G39" s="116">
        <v>9.8000000000000004E-2</v>
      </c>
      <c r="H39" s="117">
        <v>0.14599999999999999</v>
      </c>
      <c r="I39" s="113">
        <v>50525</v>
      </c>
      <c r="J39" s="114">
        <v>36203</v>
      </c>
      <c r="K39" s="116">
        <v>0.39500000000000002</v>
      </c>
      <c r="L39" s="116">
        <v>0.39600000000000002</v>
      </c>
      <c r="M39" s="116">
        <v>0.09</v>
      </c>
      <c r="N39" s="117">
        <v>0.113</v>
      </c>
      <c r="O39" s="113">
        <v>22629</v>
      </c>
      <c r="P39" s="114">
        <v>19244</v>
      </c>
      <c r="Q39" s="116">
        <v>0.17499999999999999</v>
      </c>
      <c r="R39" s="116">
        <v>0.17599999999999999</v>
      </c>
      <c r="S39" s="116">
        <v>8.6999999999999994E-2</v>
      </c>
      <c r="T39" s="117">
        <v>0.11600000000000001</v>
      </c>
    </row>
    <row r="40" spans="1:20" ht="23.1" customHeight="1" thickTop="1">
      <c r="A40" s="252" t="s">
        <v>117</v>
      </c>
      <c r="B40" s="118" t="s">
        <v>118</v>
      </c>
      <c r="C40" s="119">
        <v>1791</v>
      </c>
      <c r="D40" s="120">
        <v>2465</v>
      </c>
      <c r="E40" s="138">
        <v>-0.27400000000000002</v>
      </c>
      <c r="F40" s="139">
        <v>-0.27300000000000002</v>
      </c>
      <c r="G40" s="139">
        <v>8.9999999999999993E-3</v>
      </c>
      <c r="H40" s="121">
        <v>0.02</v>
      </c>
      <c r="I40" s="119">
        <v>4460</v>
      </c>
      <c r="J40" s="120">
        <v>6182</v>
      </c>
      <c r="K40" s="138">
        <v>-0.27900000000000003</v>
      </c>
      <c r="L40" s="139">
        <v>-0.27900000000000003</v>
      </c>
      <c r="M40" s="139">
        <v>8.0000000000000002E-3</v>
      </c>
      <c r="N40" s="121">
        <v>1.9E-2</v>
      </c>
      <c r="O40" s="119">
        <v>2129</v>
      </c>
      <c r="P40" s="120">
        <v>3319</v>
      </c>
      <c r="Q40" s="138">
        <v>-0.35899999999999999</v>
      </c>
      <c r="R40" s="139">
        <v>-0.35899999999999999</v>
      </c>
      <c r="S40" s="139">
        <v>8.0000000000000002E-3</v>
      </c>
      <c r="T40" s="121">
        <v>0.02</v>
      </c>
    </row>
    <row r="41" spans="1:20" ht="23.1" customHeight="1">
      <c r="A41" s="253"/>
      <c r="B41" s="122" t="s">
        <v>119</v>
      </c>
      <c r="C41" s="123">
        <v>46</v>
      </c>
      <c r="D41" s="124">
        <v>31</v>
      </c>
      <c r="E41" s="125">
        <v>0.48299999999999998</v>
      </c>
      <c r="F41" s="126">
        <v>0.48399999999999999</v>
      </c>
      <c r="G41" s="126">
        <v>0</v>
      </c>
      <c r="H41" s="111">
        <v>0</v>
      </c>
      <c r="I41" s="123">
        <v>126</v>
      </c>
      <c r="J41" s="174">
        <v>88</v>
      </c>
      <c r="K41" s="125">
        <v>0.43099999999999999</v>
      </c>
      <c r="L41" s="126">
        <v>0.432</v>
      </c>
      <c r="M41" s="126">
        <v>0</v>
      </c>
      <c r="N41" s="111">
        <v>0</v>
      </c>
      <c r="O41" s="123">
        <v>41</v>
      </c>
      <c r="P41" s="124">
        <v>38</v>
      </c>
      <c r="Q41" s="125">
        <v>7.9000000000000001E-2</v>
      </c>
      <c r="R41" s="126">
        <v>7.9000000000000001E-2</v>
      </c>
      <c r="S41" s="126">
        <v>0</v>
      </c>
      <c r="T41" s="111">
        <v>0</v>
      </c>
    </row>
    <row r="42" spans="1:20" ht="23.1" customHeight="1">
      <c r="A42" s="253"/>
      <c r="B42" s="140" t="s">
        <v>120</v>
      </c>
      <c r="C42" s="123">
        <v>309</v>
      </c>
      <c r="D42" s="124">
        <v>191</v>
      </c>
      <c r="E42" s="125">
        <v>0.61699999999999999</v>
      </c>
      <c r="F42" s="126">
        <v>0.61799999999999999</v>
      </c>
      <c r="G42" s="126">
        <v>2E-3</v>
      </c>
      <c r="H42" s="111">
        <v>2E-3</v>
      </c>
      <c r="I42" s="123">
        <v>778</v>
      </c>
      <c r="J42" s="124">
        <v>538</v>
      </c>
      <c r="K42" s="125">
        <v>0.44600000000000001</v>
      </c>
      <c r="L42" s="126">
        <v>0.44600000000000001</v>
      </c>
      <c r="M42" s="126">
        <v>1E-3</v>
      </c>
      <c r="N42" s="111">
        <v>2E-3</v>
      </c>
      <c r="O42" s="123">
        <v>304</v>
      </c>
      <c r="P42" s="124">
        <v>255</v>
      </c>
      <c r="Q42" s="125">
        <v>0.192</v>
      </c>
      <c r="R42" s="126">
        <v>0.192</v>
      </c>
      <c r="S42" s="126">
        <v>1E-3</v>
      </c>
      <c r="T42" s="111">
        <v>2E-3</v>
      </c>
    </row>
    <row r="43" spans="1:20" ht="23.1" customHeight="1">
      <c r="A43" s="253"/>
      <c r="B43" s="122" t="s">
        <v>121</v>
      </c>
      <c r="C43" s="123">
        <v>109</v>
      </c>
      <c r="D43" s="124">
        <v>182</v>
      </c>
      <c r="E43" s="125">
        <v>-0.40100000000000002</v>
      </c>
      <c r="F43" s="126">
        <v>-0.40100000000000002</v>
      </c>
      <c r="G43" s="126">
        <v>1E-3</v>
      </c>
      <c r="H43" s="111">
        <v>1E-3</v>
      </c>
      <c r="I43" s="123">
        <v>350</v>
      </c>
      <c r="J43" s="124">
        <v>355</v>
      </c>
      <c r="K43" s="125">
        <v>-1.4E-2</v>
      </c>
      <c r="L43" s="126">
        <v>-1.4E-2</v>
      </c>
      <c r="M43" s="126">
        <v>1E-3</v>
      </c>
      <c r="N43" s="111">
        <v>1E-3</v>
      </c>
      <c r="O43" s="123">
        <v>112</v>
      </c>
      <c r="P43" s="124">
        <v>191</v>
      </c>
      <c r="Q43" s="125">
        <v>-0.41399999999999998</v>
      </c>
      <c r="R43" s="126">
        <v>-0.41399999999999998</v>
      </c>
      <c r="S43" s="126">
        <v>0</v>
      </c>
      <c r="T43" s="111">
        <v>1E-3</v>
      </c>
    </row>
    <row r="44" spans="1:20" ht="23.1" customHeight="1">
      <c r="A44" s="253"/>
      <c r="B44" s="122" t="s">
        <v>122</v>
      </c>
      <c r="C44" s="123">
        <v>558</v>
      </c>
      <c r="D44" s="124">
        <v>214</v>
      </c>
      <c r="E44" s="125">
        <v>1.6060000000000001</v>
      </c>
      <c r="F44" s="126">
        <v>1.607</v>
      </c>
      <c r="G44" s="126">
        <v>3.0000000000000001E-3</v>
      </c>
      <c r="H44" s="111">
        <v>2E-3</v>
      </c>
      <c r="I44" s="123">
        <v>1288</v>
      </c>
      <c r="J44" s="124">
        <v>452</v>
      </c>
      <c r="K44" s="125">
        <v>1.8480000000000001</v>
      </c>
      <c r="L44" s="126">
        <v>1.85</v>
      </c>
      <c r="M44" s="126">
        <v>2E-3</v>
      </c>
      <c r="N44" s="111">
        <v>1E-3</v>
      </c>
      <c r="O44" s="123">
        <v>651</v>
      </c>
      <c r="P44" s="124">
        <v>275</v>
      </c>
      <c r="Q44" s="125">
        <v>1.3660000000000001</v>
      </c>
      <c r="R44" s="126">
        <v>1.367</v>
      </c>
      <c r="S44" s="126">
        <v>2E-3</v>
      </c>
      <c r="T44" s="111">
        <v>2E-3</v>
      </c>
    </row>
    <row r="45" spans="1:20" ht="23.1" customHeight="1" thickBot="1">
      <c r="A45" s="253"/>
      <c r="B45" s="141" t="s">
        <v>88</v>
      </c>
      <c r="C45" s="129">
        <v>691</v>
      </c>
      <c r="D45" s="130">
        <v>540</v>
      </c>
      <c r="E45" s="175">
        <v>0.27900000000000003</v>
      </c>
      <c r="F45" s="176">
        <v>0.28000000000000003</v>
      </c>
      <c r="G45" s="176">
        <v>3.0000000000000001E-3</v>
      </c>
      <c r="H45" s="111">
        <v>4.0000000000000001E-3</v>
      </c>
      <c r="I45" s="129">
        <v>2518</v>
      </c>
      <c r="J45" s="130">
        <v>1770</v>
      </c>
      <c r="K45" s="142">
        <v>0.42199999999999999</v>
      </c>
      <c r="L45" s="137">
        <v>0.42299999999999999</v>
      </c>
      <c r="M45" s="137">
        <v>4.0000000000000001E-3</v>
      </c>
      <c r="N45" s="111">
        <v>6.0000000000000001E-3</v>
      </c>
      <c r="O45" s="129">
        <v>1195</v>
      </c>
      <c r="P45" s="130">
        <v>961</v>
      </c>
      <c r="Q45" s="142">
        <v>0.24299999999999999</v>
      </c>
      <c r="R45" s="137">
        <v>0.24299999999999999</v>
      </c>
      <c r="S45" s="137">
        <v>5.0000000000000001E-3</v>
      </c>
      <c r="T45" s="111">
        <v>6.0000000000000001E-3</v>
      </c>
    </row>
    <row r="46" spans="1:20" ht="23.1" customHeight="1" thickTop="1" thickBot="1">
      <c r="A46" s="254"/>
      <c r="B46" s="112" t="s">
        <v>123</v>
      </c>
      <c r="C46" s="113">
        <v>3504</v>
      </c>
      <c r="D46" s="114">
        <v>3623</v>
      </c>
      <c r="E46" s="145">
        <v>-3.3000000000000002E-2</v>
      </c>
      <c r="F46" s="145">
        <v>-3.3000000000000002E-2</v>
      </c>
      <c r="G46" s="116">
        <v>1.7000000000000001E-2</v>
      </c>
      <c r="H46" s="117">
        <v>2.9000000000000001E-2</v>
      </c>
      <c r="I46" s="113">
        <v>9520</v>
      </c>
      <c r="J46" s="114">
        <v>9385</v>
      </c>
      <c r="K46" s="116">
        <v>1.4E-2</v>
      </c>
      <c r="L46" s="116">
        <v>1.4E-2</v>
      </c>
      <c r="M46" s="116">
        <v>1.7000000000000001E-2</v>
      </c>
      <c r="N46" s="117">
        <v>2.9000000000000001E-2</v>
      </c>
      <c r="O46" s="113">
        <v>4432</v>
      </c>
      <c r="P46" s="114">
        <v>5039</v>
      </c>
      <c r="Q46" s="116">
        <v>-0.121</v>
      </c>
      <c r="R46" s="116">
        <v>-0.12</v>
      </c>
      <c r="S46" s="116">
        <v>1.7000000000000001E-2</v>
      </c>
      <c r="T46" s="117">
        <v>0.03</v>
      </c>
    </row>
    <row r="47" spans="1:20" ht="23.1" customHeight="1" thickTop="1">
      <c r="A47" s="252" t="s">
        <v>124</v>
      </c>
      <c r="B47" s="118" t="s">
        <v>125</v>
      </c>
      <c r="C47" s="119">
        <v>9982</v>
      </c>
      <c r="D47" s="120">
        <v>4981</v>
      </c>
      <c r="E47" s="188">
        <v>1.0029999999999999</v>
      </c>
      <c r="F47" s="188">
        <v>1.004</v>
      </c>
      <c r="G47" s="134">
        <v>4.9000000000000002E-2</v>
      </c>
      <c r="H47" s="143">
        <v>0.04</v>
      </c>
      <c r="I47" s="119">
        <v>31590</v>
      </c>
      <c r="J47" s="120">
        <v>14665</v>
      </c>
      <c r="K47" s="134">
        <v>1.153</v>
      </c>
      <c r="L47" s="134">
        <v>1.1539999999999999</v>
      </c>
      <c r="M47" s="134">
        <v>5.6000000000000001E-2</v>
      </c>
      <c r="N47" s="143">
        <v>4.5999999999999999E-2</v>
      </c>
      <c r="O47" s="119">
        <v>14880</v>
      </c>
      <c r="P47" s="120">
        <v>7801</v>
      </c>
      <c r="Q47" s="134">
        <v>0.90700000000000003</v>
      </c>
      <c r="R47" s="134">
        <v>0.90700000000000003</v>
      </c>
      <c r="S47" s="134">
        <v>5.7000000000000002E-2</v>
      </c>
      <c r="T47" s="143">
        <v>4.7E-2</v>
      </c>
    </row>
    <row r="48" spans="1:20" ht="23.1" customHeight="1">
      <c r="A48" s="253"/>
      <c r="B48" s="141" t="s">
        <v>126</v>
      </c>
      <c r="C48" s="123">
        <v>701</v>
      </c>
      <c r="D48" s="124">
        <v>480</v>
      </c>
      <c r="E48" s="125">
        <v>0.46</v>
      </c>
      <c r="F48" s="126">
        <v>0.46</v>
      </c>
      <c r="G48" s="126">
        <v>3.0000000000000001E-3</v>
      </c>
      <c r="H48" s="111">
        <v>4.0000000000000001E-3</v>
      </c>
      <c r="I48" s="123">
        <v>2282</v>
      </c>
      <c r="J48" s="124">
        <v>1470</v>
      </c>
      <c r="K48" s="125">
        <v>0.55200000000000005</v>
      </c>
      <c r="L48" s="126">
        <v>0.55200000000000005</v>
      </c>
      <c r="M48" s="126">
        <v>4.0000000000000001E-3</v>
      </c>
      <c r="N48" s="111">
        <v>5.0000000000000001E-3</v>
      </c>
      <c r="O48" s="123">
        <v>1160</v>
      </c>
      <c r="P48" s="124">
        <v>780</v>
      </c>
      <c r="Q48" s="125">
        <v>0.48699999999999999</v>
      </c>
      <c r="R48" s="126">
        <v>0.48699999999999999</v>
      </c>
      <c r="S48" s="126">
        <v>4.0000000000000001E-3</v>
      </c>
      <c r="T48" s="111">
        <v>5.0000000000000001E-3</v>
      </c>
    </row>
    <row r="49" spans="1:20" ht="23.1" customHeight="1" thickBot="1">
      <c r="A49" s="253"/>
      <c r="B49" s="106" t="s">
        <v>88</v>
      </c>
      <c r="C49" s="129">
        <v>35</v>
      </c>
      <c r="D49" s="130">
        <v>24</v>
      </c>
      <c r="E49" s="175">
        <v>0.45800000000000002</v>
      </c>
      <c r="F49" s="176">
        <v>0.45800000000000002</v>
      </c>
      <c r="G49" s="176">
        <v>0</v>
      </c>
      <c r="H49" s="111">
        <v>0</v>
      </c>
      <c r="I49" s="129">
        <v>146</v>
      </c>
      <c r="J49" s="130">
        <v>173</v>
      </c>
      <c r="K49" s="175">
        <v>-0.156</v>
      </c>
      <c r="L49" s="176">
        <v>-0.156</v>
      </c>
      <c r="M49" s="176">
        <v>0</v>
      </c>
      <c r="N49" s="111">
        <v>1E-3</v>
      </c>
      <c r="O49" s="129">
        <v>77</v>
      </c>
      <c r="P49" s="130">
        <v>105</v>
      </c>
      <c r="Q49" s="175">
        <v>-0.26700000000000002</v>
      </c>
      <c r="R49" s="176">
        <v>-0.26700000000000002</v>
      </c>
      <c r="S49" s="176">
        <v>0</v>
      </c>
      <c r="T49" s="111">
        <v>1E-3</v>
      </c>
    </row>
    <row r="50" spans="1:20" ht="23.1" customHeight="1" thickTop="1" thickBot="1">
      <c r="A50" s="254"/>
      <c r="B50" s="112" t="s">
        <v>127</v>
      </c>
      <c r="C50" s="113">
        <v>10718</v>
      </c>
      <c r="D50" s="114">
        <v>5485</v>
      </c>
      <c r="E50" s="116">
        <v>0.95299999999999996</v>
      </c>
      <c r="F50" s="116">
        <v>0.95399999999999996</v>
      </c>
      <c r="G50" s="116">
        <v>5.2999999999999999E-2</v>
      </c>
      <c r="H50" s="117">
        <v>4.4999999999999998E-2</v>
      </c>
      <c r="I50" s="113">
        <v>34018</v>
      </c>
      <c r="J50" s="114">
        <v>16308</v>
      </c>
      <c r="K50" s="116">
        <v>1.085</v>
      </c>
      <c r="L50" s="116">
        <v>1.0860000000000001</v>
      </c>
      <c r="M50" s="116">
        <v>0.06</v>
      </c>
      <c r="N50" s="117">
        <v>5.0999999999999997E-2</v>
      </c>
      <c r="O50" s="113">
        <v>16117</v>
      </c>
      <c r="P50" s="114">
        <v>8686</v>
      </c>
      <c r="Q50" s="116">
        <v>0.85499999999999998</v>
      </c>
      <c r="R50" s="116">
        <v>0.85599999999999998</v>
      </c>
      <c r="S50" s="116">
        <v>6.2E-2</v>
      </c>
      <c r="T50" s="117">
        <v>5.1999999999999998E-2</v>
      </c>
    </row>
    <row r="51" spans="1:20" ht="23.1" customHeight="1" thickTop="1" thickBot="1">
      <c r="A51" s="207" t="s">
        <v>128</v>
      </c>
      <c r="B51" s="208"/>
      <c r="C51" s="146">
        <v>246</v>
      </c>
      <c r="D51" s="147">
        <v>561</v>
      </c>
      <c r="E51" s="148">
        <v>-0.56200000000000006</v>
      </c>
      <c r="F51" s="149">
        <v>-0.56100000000000005</v>
      </c>
      <c r="G51" s="189">
        <v>1E-3</v>
      </c>
      <c r="H51" s="150">
        <v>5.0000000000000001E-3</v>
      </c>
      <c r="I51" s="146">
        <v>725</v>
      </c>
      <c r="J51" s="147">
        <v>1299</v>
      </c>
      <c r="K51" s="148">
        <v>-0.442</v>
      </c>
      <c r="L51" s="149">
        <v>-0.442</v>
      </c>
      <c r="M51" s="149">
        <v>1E-3</v>
      </c>
      <c r="N51" s="150">
        <v>4.0000000000000001E-3</v>
      </c>
      <c r="O51" s="146">
        <v>368</v>
      </c>
      <c r="P51" s="147">
        <v>699</v>
      </c>
      <c r="Q51" s="148">
        <v>-0.47399999999999998</v>
      </c>
      <c r="R51" s="149">
        <v>-0.47399999999999998</v>
      </c>
      <c r="S51" s="149">
        <v>1E-3</v>
      </c>
      <c r="T51" s="150">
        <v>4.0000000000000001E-3</v>
      </c>
    </row>
    <row r="52" spans="1:20" ht="23.1" customHeight="1" thickTop="1" thickBot="1">
      <c r="A52" s="207" t="s">
        <v>129</v>
      </c>
      <c r="B52" s="208"/>
      <c r="C52" s="146">
        <v>4042</v>
      </c>
      <c r="D52" s="147">
        <v>4332</v>
      </c>
      <c r="E52" s="148">
        <v>-6.7000000000000004E-2</v>
      </c>
      <c r="F52" s="151">
        <v>-6.7000000000000004E-2</v>
      </c>
      <c r="G52" s="151">
        <v>0.02</v>
      </c>
      <c r="H52" s="121">
        <v>3.5000000000000003E-2</v>
      </c>
      <c r="I52" s="146">
        <v>15347</v>
      </c>
      <c r="J52" s="147">
        <v>6869</v>
      </c>
      <c r="K52" s="148">
        <v>1.2330000000000001</v>
      </c>
      <c r="L52" s="151">
        <v>1.234</v>
      </c>
      <c r="M52" s="151">
        <v>2.7E-2</v>
      </c>
      <c r="N52" s="121">
        <v>2.1000000000000001E-2</v>
      </c>
      <c r="O52" s="146">
        <v>5332</v>
      </c>
      <c r="P52" s="147">
        <v>4840</v>
      </c>
      <c r="Q52" s="148">
        <v>0.10100000000000001</v>
      </c>
      <c r="R52" s="151">
        <v>0.10199999999999999</v>
      </c>
      <c r="S52" s="151">
        <v>0.02</v>
      </c>
      <c r="T52" s="121">
        <v>2.9000000000000001E-2</v>
      </c>
    </row>
    <row r="53" spans="1:20" ht="23.1" customHeight="1" thickTop="1" thickBot="1">
      <c r="A53" s="207" t="s">
        <v>130</v>
      </c>
      <c r="B53" s="208"/>
      <c r="C53" s="113">
        <v>201989</v>
      </c>
      <c r="D53" s="114">
        <v>123213</v>
      </c>
      <c r="E53" s="115">
        <v>0.63900000000000001</v>
      </c>
      <c r="F53" s="116">
        <v>0.63900000000000001</v>
      </c>
      <c r="G53" s="152"/>
      <c r="H53" s="152"/>
      <c r="I53" s="113">
        <v>564223</v>
      </c>
      <c r="J53" s="114">
        <v>320708</v>
      </c>
      <c r="K53" s="115">
        <v>0.75900000000000001</v>
      </c>
      <c r="L53" s="116">
        <v>0.75900000000000001</v>
      </c>
      <c r="M53" s="152"/>
      <c r="N53" s="152"/>
      <c r="O53" s="113">
        <v>261318</v>
      </c>
      <c r="P53" s="114">
        <v>165610</v>
      </c>
      <c r="Q53" s="115">
        <v>0.57699999999999996</v>
      </c>
      <c r="R53" s="116">
        <v>0.57799999999999996</v>
      </c>
      <c r="S53" s="152"/>
      <c r="T53" s="185"/>
    </row>
    <row r="54" spans="1:20" ht="23.1" customHeight="1" thickTop="1" thickBot="1">
      <c r="A54" s="209" t="s">
        <v>131</v>
      </c>
      <c r="B54" s="210"/>
      <c r="C54" s="153">
        <v>226081</v>
      </c>
      <c r="D54" s="154">
        <v>299389</v>
      </c>
      <c r="E54" s="155">
        <v>-0.245</v>
      </c>
      <c r="F54" s="156">
        <v>-0.245</v>
      </c>
      <c r="G54" s="157"/>
      <c r="H54" s="158"/>
      <c r="I54" s="153">
        <v>390479</v>
      </c>
      <c r="J54" s="154">
        <v>525436</v>
      </c>
      <c r="K54" s="155">
        <v>-0.25700000000000001</v>
      </c>
      <c r="L54" s="156">
        <v>-0.25700000000000001</v>
      </c>
      <c r="M54" s="157"/>
      <c r="N54" s="158"/>
      <c r="O54" s="153">
        <v>222155</v>
      </c>
      <c r="P54" s="154">
        <v>301869</v>
      </c>
      <c r="Q54" s="155">
        <v>-0.26400000000000001</v>
      </c>
      <c r="R54" s="156">
        <v>-0.26400000000000001</v>
      </c>
      <c r="S54" s="157"/>
      <c r="T54" s="186"/>
    </row>
    <row r="55" spans="1:20" s="5" customFormat="1" ht="23.1" customHeight="1" thickBot="1">
      <c r="A55" s="211" t="s">
        <v>132</v>
      </c>
      <c r="B55" s="212"/>
      <c r="C55" s="159">
        <v>428070</v>
      </c>
      <c r="D55" s="160">
        <v>422602</v>
      </c>
      <c r="E55" s="161">
        <v>1.2999999999999999E-2</v>
      </c>
      <c r="F55" s="162">
        <v>1.2999999999999999E-2</v>
      </c>
      <c r="G55" s="163"/>
      <c r="H55" s="164"/>
      <c r="I55" s="159">
        <v>954702</v>
      </c>
      <c r="J55" s="160">
        <v>846144</v>
      </c>
      <c r="K55" s="161">
        <v>0.128</v>
      </c>
      <c r="L55" s="162">
        <v>0.128</v>
      </c>
      <c r="M55" s="162"/>
      <c r="N55" s="177"/>
      <c r="O55" s="159">
        <v>483473</v>
      </c>
      <c r="P55" s="160">
        <v>467479</v>
      </c>
      <c r="Q55" s="161">
        <v>3.4000000000000002E-2</v>
      </c>
      <c r="R55" s="162">
        <v>3.4000000000000002E-2</v>
      </c>
      <c r="S55" s="163"/>
      <c r="T55" s="164"/>
    </row>
    <row r="56" spans="1:20" s="5" customFormat="1" ht="18.75" customHeight="1" thickBot="1">
      <c r="A56" s="165"/>
      <c r="B56" s="166"/>
      <c r="C56" s="167"/>
      <c r="D56" s="168"/>
      <c r="E56" s="169"/>
      <c r="F56" s="170"/>
      <c r="G56" s="171"/>
      <c r="H56" s="172"/>
      <c r="I56" s="178"/>
      <c r="J56" s="178"/>
      <c r="K56" s="179"/>
      <c r="L56" s="179"/>
      <c r="M56" s="172"/>
      <c r="N56" s="172"/>
      <c r="O56" s="178"/>
      <c r="P56" s="178"/>
      <c r="Q56" s="179"/>
      <c r="R56" s="179"/>
      <c r="S56" s="172"/>
      <c r="T56" s="172"/>
    </row>
    <row r="57" spans="1:20" s="5" customFormat="1" ht="27" customHeight="1" thickBot="1">
      <c r="A57" s="213"/>
      <c r="B57" s="214"/>
      <c r="C57" s="215">
        <v>2024</v>
      </c>
      <c r="D57" s="216"/>
      <c r="E57" s="217"/>
      <c r="F57" s="218">
        <v>2023</v>
      </c>
      <c r="G57" s="219"/>
      <c r="H57" s="220"/>
      <c r="I57" s="218" t="s">
        <v>133</v>
      </c>
      <c r="J57" s="221"/>
      <c r="K57" s="261" t="s">
        <v>73</v>
      </c>
      <c r="L57" s="262"/>
      <c r="M57" s="262"/>
      <c r="N57" s="262"/>
      <c r="O57" s="262"/>
      <c r="P57" s="262"/>
      <c r="Q57" s="262"/>
      <c r="R57" s="262"/>
      <c r="S57" s="262"/>
      <c r="T57" s="262"/>
    </row>
    <row r="58" spans="1:20" s="5" customFormat="1" ht="27" customHeight="1">
      <c r="A58" s="222" t="s">
        <v>134</v>
      </c>
      <c r="B58" s="223"/>
      <c r="C58" s="224">
        <v>595912</v>
      </c>
      <c r="D58" s="225"/>
      <c r="E58" s="226"/>
      <c r="F58" s="227">
        <v>595680</v>
      </c>
      <c r="G58" s="225"/>
      <c r="H58" s="225"/>
      <c r="I58" s="228">
        <v>0</v>
      </c>
      <c r="J58" s="229"/>
      <c r="K58" s="261"/>
      <c r="L58" s="262"/>
      <c r="M58" s="262"/>
      <c r="N58" s="262"/>
      <c r="O58" s="262"/>
      <c r="P58" s="262"/>
      <c r="Q58" s="262"/>
      <c r="R58" s="262"/>
      <c r="S58" s="262"/>
      <c r="T58" s="262"/>
    </row>
    <row r="59" spans="1:20" s="5" customFormat="1" ht="27" customHeight="1">
      <c r="A59" s="230" t="s">
        <v>135</v>
      </c>
      <c r="B59" s="231"/>
      <c r="C59" s="232">
        <v>483473</v>
      </c>
      <c r="D59" s="233"/>
      <c r="E59" s="234"/>
      <c r="F59" s="235">
        <v>467479</v>
      </c>
      <c r="G59" s="233"/>
      <c r="H59" s="233"/>
      <c r="I59" s="236">
        <v>3.4000000000000002E-2</v>
      </c>
      <c r="J59" s="237"/>
      <c r="K59" s="261"/>
      <c r="L59" s="262"/>
      <c r="M59" s="262"/>
      <c r="N59" s="262"/>
      <c r="O59" s="262"/>
      <c r="P59" s="262"/>
      <c r="Q59" s="262"/>
      <c r="R59" s="262"/>
      <c r="S59" s="262"/>
      <c r="T59" s="262"/>
    </row>
    <row r="60" spans="1:20" s="5" customFormat="1" ht="27" customHeight="1">
      <c r="A60" s="230" t="s">
        <v>61</v>
      </c>
      <c r="B60" s="231"/>
      <c r="C60" s="238">
        <v>0.81100000000000005</v>
      </c>
      <c r="D60" s="239"/>
      <c r="E60" s="240"/>
      <c r="F60" s="241">
        <v>0.78500000000000003</v>
      </c>
      <c r="G60" s="239"/>
      <c r="H60" s="239"/>
      <c r="I60" s="242" t="s">
        <v>165</v>
      </c>
      <c r="J60" s="243"/>
      <c r="K60" s="180" t="s">
        <v>166</v>
      </c>
      <c r="L60" s="181"/>
      <c r="M60" s="181"/>
      <c r="N60" s="180"/>
      <c r="O60" s="182"/>
      <c r="P60" s="182"/>
      <c r="Q60" s="181"/>
      <c r="R60" s="181"/>
      <c r="S60" s="181"/>
      <c r="T60" s="187"/>
    </row>
    <row r="61" spans="1:20" s="5" customFormat="1" ht="33" customHeight="1">
      <c r="A61" s="244" t="s">
        <v>74</v>
      </c>
      <c r="B61" s="245"/>
      <c r="C61" s="246">
        <f>I53/I55</f>
        <v>0.59099383891517987</v>
      </c>
      <c r="D61" s="246"/>
      <c r="E61" s="247"/>
      <c r="F61" s="248">
        <f>J53/J55</f>
        <v>0.37902295590348689</v>
      </c>
      <c r="G61" s="249"/>
      <c r="H61" s="247"/>
      <c r="I61" s="236" t="s">
        <v>168</v>
      </c>
      <c r="J61" s="237"/>
      <c r="K61" s="180" t="s">
        <v>167</v>
      </c>
      <c r="L61" s="3"/>
      <c r="M61" s="183"/>
      <c r="O61" s="180"/>
      <c r="P61" s="182"/>
      <c r="Q61" s="181"/>
      <c r="R61" s="181"/>
      <c r="S61" s="181"/>
      <c r="T61" s="181"/>
    </row>
    <row r="62" spans="1:20" s="5" customFormat="1" ht="33" customHeight="1" thickBot="1">
      <c r="A62" s="250" t="s">
        <v>75</v>
      </c>
      <c r="B62" s="251"/>
      <c r="C62" s="246">
        <f>O53/O55</f>
        <v>0.54050174466826484</v>
      </c>
      <c r="D62" s="246"/>
      <c r="E62" s="247"/>
      <c r="F62" s="248">
        <f>P53/P55</f>
        <v>0.354261902673703</v>
      </c>
      <c r="G62" s="249"/>
      <c r="H62" s="247"/>
      <c r="I62" s="236" t="s">
        <v>169</v>
      </c>
      <c r="J62" s="237"/>
      <c r="K62" s="180"/>
      <c r="L62" s="3"/>
      <c r="M62" s="183"/>
      <c r="O62" s="180"/>
      <c r="P62" s="182"/>
      <c r="Q62" s="181"/>
      <c r="R62" s="181"/>
      <c r="S62" s="181"/>
      <c r="T62" s="181"/>
    </row>
    <row r="63" spans="1:20" s="5" customFormat="1" ht="26.25" customHeight="1" thickBot="1">
      <c r="A63" s="255" t="s">
        <v>136</v>
      </c>
      <c r="B63" s="256"/>
      <c r="C63" s="256"/>
      <c r="D63" s="257"/>
      <c r="E63" s="270" t="s">
        <v>62</v>
      </c>
      <c r="F63" s="271"/>
      <c r="G63" s="272" t="s">
        <v>63</v>
      </c>
      <c r="H63" s="271"/>
      <c r="I63" s="272" t="s">
        <v>64</v>
      </c>
      <c r="J63" s="273"/>
      <c r="K63" s="184"/>
      <c r="L63" s="181"/>
      <c r="M63" s="181"/>
      <c r="N63" s="181"/>
      <c r="O63" s="181"/>
      <c r="P63" s="181"/>
      <c r="Q63" s="181"/>
      <c r="R63" s="181"/>
    </row>
    <row r="64" spans="1:20" ht="23.25" customHeight="1" thickBot="1">
      <c r="A64" s="258"/>
      <c r="B64" s="259"/>
      <c r="C64" s="259"/>
      <c r="D64" s="260"/>
      <c r="E64" s="274">
        <v>0.99651599999999996</v>
      </c>
      <c r="F64" s="275"/>
      <c r="G64" s="276">
        <v>0.94652400000000003</v>
      </c>
      <c r="H64" s="275"/>
      <c r="I64" s="276">
        <v>0.98663100000000004</v>
      </c>
      <c r="J64" s="277"/>
    </row>
  </sheetData>
  <sheetProtection formatCells="0" formatColumns="0" formatRows="0" insertColumns="0" insertRows="0" insertHyperlinks="0" deleteColumns="0" deleteRows="0" sort="0" autoFilter="0" pivotTables="0"/>
  <mergeCells count="51">
    <mergeCell ref="A62:B62"/>
    <mergeCell ref="C62:E62"/>
    <mergeCell ref="F62:H62"/>
    <mergeCell ref="I62:J62"/>
    <mergeCell ref="A63:D64"/>
    <mergeCell ref="E63:F63"/>
    <mergeCell ref="G63:H63"/>
    <mergeCell ref="I63:J63"/>
    <mergeCell ref="E64:F64"/>
    <mergeCell ref="G64:H64"/>
    <mergeCell ref="I64:J64"/>
    <mergeCell ref="A60:B60"/>
    <mergeCell ref="C60:E60"/>
    <mergeCell ref="F60:H60"/>
    <mergeCell ref="I60:J60"/>
    <mergeCell ref="A61:B61"/>
    <mergeCell ref="C61:E61"/>
    <mergeCell ref="F61:H61"/>
    <mergeCell ref="I61:J61"/>
    <mergeCell ref="A57:B57"/>
    <mergeCell ref="C57:E57"/>
    <mergeCell ref="F57:H57"/>
    <mergeCell ref="I57:J57"/>
    <mergeCell ref="K57:T59"/>
    <mergeCell ref="A58:B58"/>
    <mergeCell ref="C58:E58"/>
    <mergeCell ref="F58:H58"/>
    <mergeCell ref="I58:J58"/>
    <mergeCell ref="A59:B59"/>
    <mergeCell ref="C59:E59"/>
    <mergeCell ref="F59:H59"/>
    <mergeCell ref="I59:J59"/>
    <mergeCell ref="A55:B55"/>
    <mergeCell ref="A7:A9"/>
    <mergeCell ref="A10:A13"/>
    <mergeCell ref="A14:A25"/>
    <mergeCell ref="A26:A30"/>
    <mergeCell ref="A31:A39"/>
    <mergeCell ref="A40:A46"/>
    <mergeCell ref="A47:A50"/>
    <mergeCell ref="A51:B51"/>
    <mergeCell ref="A52:B52"/>
    <mergeCell ref="A53:B53"/>
    <mergeCell ref="A54:B54"/>
    <mergeCell ref="O2:T2"/>
    <mergeCell ref="O3:T3"/>
    <mergeCell ref="A4:B6"/>
    <mergeCell ref="C4:T4"/>
    <mergeCell ref="C5:H5"/>
    <mergeCell ref="I5:N5"/>
    <mergeCell ref="O5:T5"/>
  </mergeCells>
  <phoneticPr fontId="26"/>
  <pageMargins left="0.511811023622047" right="0.23622047244094499" top="0.55118110236220497" bottom="0.35433070866141703" header="0.31496062992126" footer="0.31496062992126"/>
  <pageSetup paperSize="9" scale="56" orientation="portrait" r:id="rId1"/>
  <headerFooter>
    <oddHeader>&amp;C&amp;"Meiryo UI,太字"&amp;20宿泊状況調査結果詳細（2024年3月）</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DBDA2-D265-4631-A9D8-8F80351DB34E}">
  <sheetPr>
    <tabColor theme="9"/>
  </sheetPr>
  <dimension ref="A1:WWC64"/>
  <sheetViews>
    <sheetView view="pageLayout" topLeftCell="A44" zoomScale="80" zoomScaleSheetLayoutView="80" zoomScalePageLayoutView="80" workbookViewId="0">
      <selection activeCell="C61" sqref="C61:J62"/>
    </sheetView>
  </sheetViews>
  <sheetFormatPr defaultColWidth="0.875" defaultRowHeight="13.5"/>
  <cols>
    <col min="1" max="1" width="4.625" style="91" customWidth="1"/>
    <col min="2" max="2" width="14.25" style="3" customWidth="1"/>
    <col min="3" max="4" width="8.5" style="92" customWidth="1"/>
    <col min="5" max="6" width="8.875" style="3" customWidth="1"/>
    <col min="7" max="7" width="7.375" style="3" customWidth="1"/>
    <col min="8" max="8" width="8" style="3" customWidth="1"/>
    <col min="9" max="10" width="8.125" style="3" customWidth="1"/>
    <col min="11" max="12" width="8.875" style="3" customWidth="1"/>
    <col min="13" max="14" width="7.125" style="3" customWidth="1"/>
    <col min="15" max="16" width="8.375" style="3" customWidth="1"/>
    <col min="17" max="18" width="8.875" style="3" customWidth="1"/>
    <col min="19" max="20" width="7.125" style="3" customWidth="1"/>
    <col min="21" max="256" width="0.875" style="3"/>
    <col min="257" max="257" width="4.625" style="3" customWidth="1"/>
    <col min="258" max="258" width="14.25" style="3" customWidth="1"/>
    <col min="259" max="260" width="8.5" style="3" customWidth="1"/>
    <col min="261" max="262" width="8.125" style="3" customWidth="1"/>
    <col min="263" max="263" width="7.375" style="3" customWidth="1"/>
    <col min="264" max="264" width="8" style="3" customWidth="1"/>
    <col min="265" max="268" width="8.125" style="3" customWidth="1"/>
    <col min="269" max="270" width="7.125" style="3" customWidth="1"/>
    <col min="271" max="272" width="8.375" style="3" customWidth="1"/>
    <col min="273" max="274" width="8.125" style="3" customWidth="1"/>
    <col min="275" max="276" width="7.125" style="3" customWidth="1"/>
    <col min="277" max="512" width="0.875" style="3"/>
    <col min="513" max="513" width="4.625" style="3" customWidth="1"/>
    <col min="514" max="514" width="14.25" style="3" customWidth="1"/>
    <col min="515" max="516" width="8.5" style="3" customWidth="1"/>
    <col min="517" max="518" width="8.125" style="3" customWidth="1"/>
    <col min="519" max="519" width="7.375" style="3" customWidth="1"/>
    <col min="520" max="520" width="8" style="3" customWidth="1"/>
    <col min="521" max="524" width="8.125" style="3" customWidth="1"/>
    <col min="525" max="526" width="7.125" style="3" customWidth="1"/>
    <col min="527" max="528" width="8.375" style="3" customWidth="1"/>
    <col min="529" max="530" width="8.125" style="3" customWidth="1"/>
    <col min="531" max="532" width="7.125" style="3" customWidth="1"/>
    <col min="533" max="768" width="0.875" style="3"/>
    <col min="769" max="769" width="4.625" style="3" customWidth="1"/>
    <col min="770" max="770" width="14.25" style="3" customWidth="1"/>
    <col min="771" max="772" width="8.5" style="3" customWidth="1"/>
    <col min="773" max="774" width="8.125" style="3" customWidth="1"/>
    <col min="775" max="775" width="7.375" style="3" customWidth="1"/>
    <col min="776" max="776" width="8" style="3" customWidth="1"/>
    <col min="777" max="780" width="8.125" style="3" customWidth="1"/>
    <col min="781" max="782" width="7.125" style="3" customWidth="1"/>
    <col min="783" max="784" width="8.375" style="3" customWidth="1"/>
    <col min="785" max="786" width="8.125" style="3" customWidth="1"/>
    <col min="787" max="788" width="7.125" style="3" customWidth="1"/>
    <col min="789" max="1024" width="0.875" style="3"/>
    <col min="1025" max="1025" width="4.625" style="3" customWidth="1"/>
    <col min="1026" max="1026" width="14.25" style="3" customWidth="1"/>
    <col min="1027" max="1028" width="8.5" style="3" customWidth="1"/>
    <col min="1029" max="1030" width="8.125" style="3" customWidth="1"/>
    <col min="1031" max="1031" width="7.375" style="3" customWidth="1"/>
    <col min="1032" max="1032" width="8" style="3" customWidth="1"/>
    <col min="1033" max="1036" width="8.125" style="3" customWidth="1"/>
    <col min="1037" max="1038" width="7.125" style="3" customWidth="1"/>
    <col min="1039" max="1040" width="8.375" style="3" customWidth="1"/>
    <col min="1041" max="1042" width="8.125" style="3" customWidth="1"/>
    <col min="1043" max="1044" width="7.125" style="3" customWidth="1"/>
    <col min="1045" max="1280" width="0.875" style="3"/>
    <col min="1281" max="1281" width="4.625" style="3" customWidth="1"/>
    <col min="1282" max="1282" width="14.25" style="3" customWidth="1"/>
    <col min="1283" max="1284" width="8.5" style="3" customWidth="1"/>
    <col min="1285" max="1286" width="8.125" style="3" customWidth="1"/>
    <col min="1287" max="1287" width="7.375" style="3" customWidth="1"/>
    <col min="1288" max="1288" width="8" style="3" customWidth="1"/>
    <col min="1289" max="1292" width="8.125" style="3" customWidth="1"/>
    <col min="1293" max="1294" width="7.125" style="3" customWidth="1"/>
    <col min="1295" max="1296" width="8.375" style="3" customWidth="1"/>
    <col min="1297" max="1298" width="8.125" style="3" customWidth="1"/>
    <col min="1299" max="1300" width="7.125" style="3" customWidth="1"/>
    <col min="1301" max="1536" width="0.875" style="3"/>
    <col min="1537" max="1537" width="4.625" style="3" customWidth="1"/>
    <col min="1538" max="1538" width="14.25" style="3" customWidth="1"/>
    <col min="1539" max="1540" width="8.5" style="3" customWidth="1"/>
    <col min="1541" max="1542" width="8.125" style="3" customWidth="1"/>
    <col min="1543" max="1543" width="7.375" style="3" customWidth="1"/>
    <col min="1544" max="1544" width="8" style="3" customWidth="1"/>
    <col min="1545" max="1548" width="8.125" style="3" customWidth="1"/>
    <col min="1549" max="1550" width="7.125" style="3" customWidth="1"/>
    <col min="1551" max="1552" width="8.375" style="3" customWidth="1"/>
    <col min="1553" max="1554" width="8.125" style="3" customWidth="1"/>
    <col min="1555" max="1556" width="7.125" style="3" customWidth="1"/>
    <col min="1557" max="1792" width="0.875" style="3"/>
    <col min="1793" max="1793" width="4.625" style="3" customWidth="1"/>
    <col min="1794" max="1794" width="14.25" style="3" customWidth="1"/>
    <col min="1795" max="1796" width="8.5" style="3" customWidth="1"/>
    <col min="1797" max="1798" width="8.125" style="3" customWidth="1"/>
    <col min="1799" max="1799" width="7.375" style="3" customWidth="1"/>
    <col min="1800" max="1800" width="8" style="3" customWidth="1"/>
    <col min="1801" max="1804" width="8.125" style="3" customWidth="1"/>
    <col min="1805" max="1806" width="7.125" style="3" customWidth="1"/>
    <col min="1807" max="1808" width="8.375" style="3" customWidth="1"/>
    <col min="1809" max="1810" width="8.125" style="3" customWidth="1"/>
    <col min="1811" max="1812" width="7.125" style="3" customWidth="1"/>
    <col min="1813" max="2048" width="0.875" style="3"/>
    <col min="2049" max="2049" width="4.625" style="3" customWidth="1"/>
    <col min="2050" max="2050" width="14.25" style="3" customWidth="1"/>
    <col min="2051" max="2052" width="8.5" style="3" customWidth="1"/>
    <col min="2053" max="2054" width="8.125" style="3" customWidth="1"/>
    <col min="2055" max="2055" width="7.375" style="3" customWidth="1"/>
    <col min="2056" max="2056" width="8" style="3" customWidth="1"/>
    <col min="2057" max="2060" width="8.125" style="3" customWidth="1"/>
    <col min="2061" max="2062" width="7.125" style="3" customWidth="1"/>
    <col min="2063" max="2064" width="8.375" style="3" customWidth="1"/>
    <col min="2065" max="2066" width="8.125" style="3" customWidth="1"/>
    <col min="2067" max="2068" width="7.125" style="3" customWidth="1"/>
    <col min="2069" max="2304" width="0.875" style="3"/>
    <col min="2305" max="2305" width="4.625" style="3" customWidth="1"/>
    <col min="2306" max="2306" width="14.25" style="3" customWidth="1"/>
    <col min="2307" max="2308" width="8.5" style="3" customWidth="1"/>
    <col min="2309" max="2310" width="8.125" style="3" customWidth="1"/>
    <col min="2311" max="2311" width="7.375" style="3" customWidth="1"/>
    <col min="2312" max="2312" width="8" style="3" customWidth="1"/>
    <col min="2313" max="2316" width="8.125" style="3" customWidth="1"/>
    <col min="2317" max="2318" width="7.125" style="3" customWidth="1"/>
    <col min="2319" max="2320" width="8.375" style="3" customWidth="1"/>
    <col min="2321" max="2322" width="8.125" style="3" customWidth="1"/>
    <col min="2323" max="2324" width="7.125" style="3" customWidth="1"/>
    <col min="2325" max="2560" width="0.875" style="3"/>
    <col min="2561" max="2561" width="4.625" style="3" customWidth="1"/>
    <col min="2562" max="2562" width="14.25" style="3" customWidth="1"/>
    <col min="2563" max="2564" width="8.5" style="3" customWidth="1"/>
    <col min="2565" max="2566" width="8.125" style="3" customWidth="1"/>
    <col min="2567" max="2567" width="7.375" style="3" customWidth="1"/>
    <col min="2568" max="2568" width="8" style="3" customWidth="1"/>
    <col min="2569" max="2572" width="8.125" style="3" customWidth="1"/>
    <col min="2573" max="2574" width="7.125" style="3" customWidth="1"/>
    <col min="2575" max="2576" width="8.375" style="3" customWidth="1"/>
    <col min="2577" max="2578" width="8.125" style="3" customWidth="1"/>
    <col min="2579" max="2580" width="7.125" style="3" customWidth="1"/>
    <col min="2581" max="2816" width="0.875" style="3"/>
    <col min="2817" max="2817" width="4.625" style="3" customWidth="1"/>
    <col min="2818" max="2818" width="14.25" style="3" customWidth="1"/>
    <col min="2819" max="2820" width="8.5" style="3" customWidth="1"/>
    <col min="2821" max="2822" width="8.125" style="3" customWidth="1"/>
    <col min="2823" max="2823" width="7.375" style="3" customWidth="1"/>
    <col min="2824" max="2824" width="8" style="3" customWidth="1"/>
    <col min="2825" max="2828" width="8.125" style="3" customWidth="1"/>
    <col min="2829" max="2830" width="7.125" style="3" customWidth="1"/>
    <col min="2831" max="2832" width="8.375" style="3" customWidth="1"/>
    <col min="2833" max="2834" width="8.125" style="3" customWidth="1"/>
    <col min="2835" max="2836" width="7.125" style="3" customWidth="1"/>
    <col min="2837" max="3072" width="0.875" style="3"/>
    <col min="3073" max="3073" width="4.625" style="3" customWidth="1"/>
    <col min="3074" max="3074" width="14.25" style="3" customWidth="1"/>
    <col min="3075" max="3076" width="8.5" style="3" customWidth="1"/>
    <col min="3077" max="3078" width="8.125" style="3" customWidth="1"/>
    <col min="3079" max="3079" width="7.375" style="3" customWidth="1"/>
    <col min="3080" max="3080" width="8" style="3" customWidth="1"/>
    <col min="3081" max="3084" width="8.125" style="3" customWidth="1"/>
    <col min="3085" max="3086" width="7.125" style="3" customWidth="1"/>
    <col min="3087" max="3088" width="8.375" style="3" customWidth="1"/>
    <col min="3089" max="3090" width="8.125" style="3" customWidth="1"/>
    <col min="3091" max="3092" width="7.125" style="3" customWidth="1"/>
    <col min="3093" max="3328" width="0.875" style="3"/>
    <col min="3329" max="3329" width="4.625" style="3" customWidth="1"/>
    <col min="3330" max="3330" width="14.25" style="3" customWidth="1"/>
    <col min="3331" max="3332" width="8.5" style="3" customWidth="1"/>
    <col min="3333" max="3334" width="8.125" style="3" customWidth="1"/>
    <col min="3335" max="3335" width="7.375" style="3" customWidth="1"/>
    <col min="3336" max="3336" width="8" style="3" customWidth="1"/>
    <col min="3337" max="3340" width="8.125" style="3" customWidth="1"/>
    <col min="3341" max="3342" width="7.125" style="3" customWidth="1"/>
    <col min="3343" max="3344" width="8.375" style="3" customWidth="1"/>
    <col min="3345" max="3346" width="8.125" style="3" customWidth="1"/>
    <col min="3347" max="3348" width="7.125" style="3" customWidth="1"/>
    <col min="3349" max="3584" width="0.875" style="3"/>
    <col min="3585" max="3585" width="4.625" style="3" customWidth="1"/>
    <col min="3586" max="3586" width="14.25" style="3" customWidth="1"/>
    <col min="3587" max="3588" width="8.5" style="3" customWidth="1"/>
    <col min="3589" max="3590" width="8.125" style="3" customWidth="1"/>
    <col min="3591" max="3591" width="7.375" style="3" customWidth="1"/>
    <col min="3592" max="3592" width="8" style="3" customWidth="1"/>
    <col min="3593" max="3596" width="8.125" style="3" customWidth="1"/>
    <col min="3597" max="3598" width="7.125" style="3" customWidth="1"/>
    <col min="3599" max="3600" width="8.375" style="3" customWidth="1"/>
    <col min="3601" max="3602" width="8.125" style="3" customWidth="1"/>
    <col min="3603" max="3604" width="7.125" style="3" customWidth="1"/>
    <col min="3605" max="3840" width="0.875" style="3"/>
    <col min="3841" max="3841" width="4.625" style="3" customWidth="1"/>
    <col min="3842" max="3842" width="14.25" style="3" customWidth="1"/>
    <col min="3843" max="3844" width="8.5" style="3" customWidth="1"/>
    <col min="3845" max="3846" width="8.125" style="3" customWidth="1"/>
    <col min="3847" max="3847" width="7.375" style="3" customWidth="1"/>
    <col min="3848" max="3848" width="8" style="3" customWidth="1"/>
    <col min="3849" max="3852" width="8.125" style="3" customWidth="1"/>
    <col min="3853" max="3854" width="7.125" style="3" customWidth="1"/>
    <col min="3855" max="3856" width="8.375" style="3" customWidth="1"/>
    <col min="3857" max="3858" width="8.125" style="3" customWidth="1"/>
    <col min="3859" max="3860" width="7.125" style="3" customWidth="1"/>
    <col min="3861" max="4096" width="0.875" style="3"/>
    <col min="4097" max="4097" width="4.625" style="3" customWidth="1"/>
    <col min="4098" max="4098" width="14.25" style="3" customWidth="1"/>
    <col min="4099" max="4100" width="8.5" style="3" customWidth="1"/>
    <col min="4101" max="4102" width="8.125" style="3" customWidth="1"/>
    <col min="4103" max="4103" width="7.375" style="3" customWidth="1"/>
    <col min="4104" max="4104" width="8" style="3" customWidth="1"/>
    <col min="4105" max="4108" width="8.125" style="3" customWidth="1"/>
    <col min="4109" max="4110" width="7.125" style="3" customWidth="1"/>
    <col min="4111" max="4112" width="8.375" style="3" customWidth="1"/>
    <col min="4113" max="4114" width="8.125" style="3" customWidth="1"/>
    <col min="4115" max="4116" width="7.125" style="3" customWidth="1"/>
    <col min="4117" max="4352" width="0.875" style="3"/>
    <col min="4353" max="4353" width="4.625" style="3" customWidth="1"/>
    <col min="4354" max="4354" width="14.25" style="3" customWidth="1"/>
    <col min="4355" max="4356" width="8.5" style="3" customWidth="1"/>
    <col min="4357" max="4358" width="8.125" style="3" customWidth="1"/>
    <col min="4359" max="4359" width="7.375" style="3" customWidth="1"/>
    <col min="4360" max="4360" width="8" style="3" customWidth="1"/>
    <col min="4361" max="4364" width="8.125" style="3" customWidth="1"/>
    <col min="4365" max="4366" width="7.125" style="3" customWidth="1"/>
    <col min="4367" max="4368" width="8.375" style="3" customWidth="1"/>
    <col min="4369" max="4370" width="8.125" style="3" customWidth="1"/>
    <col min="4371" max="4372" width="7.125" style="3" customWidth="1"/>
    <col min="4373" max="4608" width="0.875" style="3"/>
    <col min="4609" max="4609" width="4.625" style="3" customWidth="1"/>
    <col min="4610" max="4610" width="14.25" style="3" customWidth="1"/>
    <col min="4611" max="4612" width="8.5" style="3" customWidth="1"/>
    <col min="4613" max="4614" width="8.125" style="3" customWidth="1"/>
    <col min="4615" max="4615" width="7.375" style="3" customWidth="1"/>
    <col min="4616" max="4616" width="8" style="3" customWidth="1"/>
    <col min="4617" max="4620" width="8.125" style="3" customWidth="1"/>
    <col min="4621" max="4622" width="7.125" style="3" customWidth="1"/>
    <col min="4623" max="4624" width="8.375" style="3" customWidth="1"/>
    <col min="4625" max="4626" width="8.125" style="3" customWidth="1"/>
    <col min="4627" max="4628" width="7.125" style="3" customWidth="1"/>
    <col min="4629" max="4864" width="0.875" style="3"/>
    <col min="4865" max="4865" width="4.625" style="3" customWidth="1"/>
    <col min="4866" max="4866" width="14.25" style="3" customWidth="1"/>
    <col min="4867" max="4868" width="8.5" style="3" customWidth="1"/>
    <col min="4869" max="4870" width="8.125" style="3" customWidth="1"/>
    <col min="4871" max="4871" width="7.375" style="3" customWidth="1"/>
    <col min="4872" max="4872" width="8" style="3" customWidth="1"/>
    <col min="4873" max="4876" width="8.125" style="3" customWidth="1"/>
    <col min="4877" max="4878" width="7.125" style="3" customWidth="1"/>
    <col min="4879" max="4880" width="8.375" style="3" customWidth="1"/>
    <col min="4881" max="4882" width="8.125" style="3" customWidth="1"/>
    <col min="4883" max="4884" width="7.125" style="3" customWidth="1"/>
    <col min="4885" max="5120" width="0.875" style="3"/>
    <col min="5121" max="5121" width="4.625" style="3" customWidth="1"/>
    <col min="5122" max="5122" width="14.25" style="3" customWidth="1"/>
    <col min="5123" max="5124" width="8.5" style="3" customWidth="1"/>
    <col min="5125" max="5126" width="8.125" style="3" customWidth="1"/>
    <col min="5127" max="5127" width="7.375" style="3" customWidth="1"/>
    <col min="5128" max="5128" width="8" style="3" customWidth="1"/>
    <col min="5129" max="5132" width="8.125" style="3" customWidth="1"/>
    <col min="5133" max="5134" width="7.125" style="3" customWidth="1"/>
    <col min="5135" max="5136" width="8.375" style="3" customWidth="1"/>
    <col min="5137" max="5138" width="8.125" style="3" customWidth="1"/>
    <col min="5139" max="5140" width="7.125" style="3" customWidth="1"/>
    <col min="5141" max="5376" width="0.875" style="3"/>
    <col min="5377" max="5377" width="4.625" style="3" customWidth="1"/>
    <col min="5378" max="5378" width="14.25" style="3" customWidth="1"/>
    <col min="5379" max="5380" width="8.5" style="3" customWidth="1"/>
    <col min="5381" max="5382" width="8.125" style="3" customWidth="1"/>
    <col min="5383" max="5383" width="7.375" style="3" customWidth="1"/>
    <col min="5384" max="5384" width="8" style="3" customWidth="1"/>
    <col min="5385" max="5388" width="8.125" style="3" customWidth="1"/>
    <col min="5389" max="5390" width="7.125" style="3" customWidth="1"/>
    <col min="5391" max="5392" width="8.375" style="3" customWidth="1"/>
    <col min="5393" max="5394" width="8.125" style="3" customWidth="1"/>
    <col min="5395" max="5396" width="7.125" style="3" customWidth="1"/>
    <col min="5397" max="5632" width="0.875" style="3"/>
    <col min="5633" max="5633" width="4.625" style="3" customWidth="1"/>
    <col min="5634" max="5634" width="14.25" style="3" customWidth="1"/>
    <col min="5635" max="5636" width="8.5" style="3" customWidth="1"/>
    <col min="5637" max="5638" width="8.125" style="3" customWidth="1"/>
    <col min="5639" max="5639" width="7.375" style="3" customWidth="1"/>
    <col min="5640" max="5640" width="8" style="3" customWidth="1"/>
    <col min="5641" max="5644" width="8.125" style="3" customWidth="1"/>
    <col min="5645" max="5646" width="7.125" style="3" customWidth="1"/>
    <col min="5647" max="5648" width="8.375" style="3" customWidth="1"/>
    <col min="5649" max="5650" width="8.125" style="3" customWidth="1"/>
    <col min="5651" max="5652" width="7.125" style="3" customWidth="1"/>
    <col min="5653" max="5888" width="0.875" style="3"/>
    <col min="5889" max="5889" width="4.625" style="3" customWidth="1"/>
    <col min="5890" max="5890" width="14.25" style="3" customWidth="1"/>
    <col min="5891" max="5892" width="8.5" style="3" customWidth="1"/>
    <col min="5893" max="5894" width="8.125" style="3" customWidth="1"/>
    <col min="5895" max="5895" width="7.375" style="3" customWidth="1"/>
    <col min="5896" max="5896" width="8" style="3" customWidth="1"/>
    <col min="5897" max="5900" width="8.125" style="3" customWidth="1"/>
    <col min="5901" max="5902" width="7.125" style="3" customWidth="1"/>
    <col min="5903" max="5904" width="8.375" style="3" customWidth="1"/>
    <col min="5905" max="5906" width="8.125" style="3" customWidth="1"/>
    <col min="5907" max="5908" width="7.125" style="3" customWidth="1"/>
    <col min="5909" max="6144" width="0.875" style="3"/>
    <col min="6145" max="6145" width="4.625" style="3" customWidth="1"/>
    <col min="6146" max="6146" width="14.25" style="3" customWidth="1"/>
    <col min="6147" max="6148" width="8.5" style="3" customWidth="1"/>
    <col min="6149" max="6150" width="8.125" style="3" customWidth="1"/>
    <col min="6151" max="6151" width="7.375" style="3" customWidth="1"/>
    <col min="6152" max="6152" width="8" style="3" customWidth="1"/>
    <col min="6153" max="6156" width="8.125" style="3" customWidth="1"/>
    <col min="6157" max="6158" width="7.125" style="3" customWidth="1"/>
    <col min="6159" max="6160" width="8.375" style="3" customWidth="1"/>
    <col min="6161" max="6162" width="8.125" style="3" customWidth="1"/>
    <col min="6163" max="6164" width="7.125" style="3" customWidth="1"/>
    <col min="6165" max="6400" width="0.875" style="3"/>
    <col min="6401" max="6401" width="4.625" style="3" customWidth="1"/>
    <col min="6402" max="6402" width="14.25" style="3" customWidth="1"/>
    <col min="6403" max="6404" width="8.5" style="3" customWidth="1"/>
    <col min="6405" max="6406" width="8.125" style="3" customWidth="1"/>
    <col min="6407" max="6407" width="7.375" style="3" customWidth="1"/>
    <col min="6408" max="6408" width="8" style="3" customWidth="1"/>
    <col min="6409" max="6412" width="8.125" style="3" customWidth="1"/>
    <col min="6413" max="6414" width="7.125" style="3" customWidth="1"/>
    <col min="6415" max="6416" width="8.375" style="3" customWidth="1"/>
    <col min="6417" max="6418" width="8.125" style="3" customWidth="1"/>
    <col min="6419" max="6420" width="7.125" style="3" customWidth="1"/>
    <col min="6421" max="6656" width="0.875" style="3"/>
    <col min="6657" max="6657" width="4.625" style="3" customWidth="1"/>
    <col min="6658" max="6658" width="14.25" style="3" customWidth="1"/>
    <col min="6659" max="6660" width="8.5" style="3" customWidth="1"/>
    <col min="6661" max="6662" width="8.125" style="3" customWidth="1"/>
    <col min="6663" max="6663" width="7.375" style="3" customWidth="1"/>
    <col min="6664" max="6664" width="8" style="3" customWidth="1"/>
    <col min="6665" max="6668" width="8.125" style="3" customWidth="1"/>
    <col min="6669" max="6670" width="7.125" style="3" customWidth="1"/>
    <col min="6671" max="6672" width="8.375" style="3" customWidth="1"/>
    <col min="6673" max="6674" width="8.125" style="3" customWidth="1"/>
    <col min="6675" max="6676" width="7.125" style="3" customWidth="1"/>
    <col min="6677" max="6912" width="0.875" style="3"/>
    <col min="6913" max="6913" width="4.625" style="3" customWidth="1"/>
    <col min="6914" max="6914" width="14.25" style="3" customWidth="1"/>
    <col min="6915" max="6916" width="8.5" style="3" customWidth="1"/>
    <col min="6917" max="6918" width="8.125" style="3" customWidth="1"/>
    <col min="6919" max="6919" width="7.375" style="3" customWidth="1"/>
    <col min="6920" max="6920" width="8" style="3" customWidth="1"/>
    <col min="6921" max="6924" width="8.125" style="3" customWidth="1"/>
    <col min="6925" max="6926" width="7.125" style="3" customWidth="1"/>
    <col min="6927" max="6928" width="8.375" style="3" customWidth="1"/>
    <col min="6929" max="6930" width="8.125" style="3" customWidth="1"/>
    <col min="6931" max="6932" width="7.125" style="3" customWidth="1"/>
    <col min="6933" max="7168" width="0.875" style="3"/>
    <col min="7169" max="7169" width="4.625" style="3" customWidth="1"/>
    <col min="7170" max="7170" width="14.25" style="3" customWidth="1"/>
    <col min="7171" max="7172" width="8.5" style="3" customWidth="1"/>
    <col min="7173" max="7174" width="8.125" style="3" customWidth="1"/>
    <col min="7175" max="7175" width="7.375" style="3" customWidth="1"/>
    <col min="7176" max="7176" width="8" style="3" customWidth="1"/>
    <col min="7177" max="7180" width="8.125" style="3" customWidth="1"/>
    <col min="7181" max="7182" width="7.125" style="3" customWidth="1"/>
    <col min="7183" max="7184" width="8.375" style="3" customWidth="1"/>
    <col min="7185" max="7186" width="8.125" style="3" customWidth="1"/>
    <col min="7187" max="7188" width="7.125" style="3" customWidth="1"/>
    <col min="7189" max="7424" width="0.875" style="3"/>
    <col min="7425" max="7425" width="4.625" style="3" customWidth="1"/>
    <col min="7426" max="7426" width="14.25" style="3" customWidth="1"/>
    <col min="7427" max="7428" width="8.5" style="3" customWidth="1"/>
    <col min="7429" max="7430" width="8.125" style="3" customWidth="1"/>
    <col min="7431" max="7431" width="7.375" style="3" customWidth="1"/>
    <col min="7432" max="7432" width="8" style="3" customWidth="1"/>
    <col min="7433" max="7436" width="8.125" style="3" customWidth="1"/>
    <col min="7437" max="7438" width="7.125" style="3" customWidth="1"/>
    <col min="7439" max="7440" width="8.375" style="3" customWidth="1"/>
    <col min="7441" max="7442" width="8.125" style="3" customWidth="1"/>
    <col min="7443" max="7444" width="7.125" style="3" customWidth="1"/>
    <col min="7445" max="7680" width="0.875" style="3"/>
    <col min="7681" max="7681" width="4.625" style="3" customWidth="1"/>
    <col min="7682" max="7682" width="14.25" style="3" customWidth="1"/>
    <col min="7683" max="7684" width="8.5" style="3" customWidth="1"/>
    <col min="7685" max="7686" width="8.125" style="3" customWidth="1"/>
    <col min="7687" max="7687" width="7.375" style="3" customWidth="1"/>
    <col min="7688" max="7688" width="8" style="3" customWidth="1"/>
    <col min="7689" max="7692" width="8.125" style="3" customWidth="1"/>
    <col min="7693" max="7694" width="7.125" style="3" customWidth="1"/>
    <col min="7695" max="7696" width="8.375" style="3" customWidth="1"/>
    <col min="7697" max="7698" width="8.125" style="3" customWidth="1"/>
    <col min="7699" max="7700" width="7.125" style="3" customWidth="1"/>
    <col min="7701" max="7936" width="0.875" style="3"/>
    <col min="7937" max="7937" width="4.625" style="3" customWidth="1"/>
    <col min="7938" max="7938" width="14.25" style="3" customWidth="1"/>
    <col min="7939" max="7940" width="8.5" style="3" customWidth="1"/>
    <col min="7941" max="7942" width="8.125" style="3" customWidth="1"/>
    <col min="7943" max="7943" width="7.375" style="3" customWidth="1"/>
    <col min="7944" max="7944" width="8" style="3" customWidth="1"/>
    <col min="7945" max="7948" width="8.125" style="3" customWidth="1"/>
    <col min="7949" max="7950" width="7.125" style="3" customWidth="1"/>
    <col min="7951" max="7952" width="8.375" style="3" customWidth="1"/>
    <col min="7953" max="7954" width="8.125" style="3" customWidth="1"/>
    <col min="7955" max="7956" width="7.125" style="3" customWidth="1"/>
    <col min="7957" max="8192" width="0.875" style="3"/>
    <col min="8193" max="8193" width="4.625" style="3" customWidth="1"/>
    <col min="8194" max="8194" width="14.25" style="3" customWidth="1"/>
    <col min="8195" max="8196" width="8.5" style="3" customWidth="1"/>
    <col min="8197" max="8198" width="8.125" style="3" customWidth="1"/>
    <col min="8199" max="8199" width="7.375" style="3" customWidth="1"/>
    <col min="8200" max="8200" width="8" style="3" customWidth="1"/>
    <col min="8201" max="8204" width="8.125" style="3" customWidth="1"/>
    <col min="8205" max="8206" width="7.125" style="3" customWidth="1"/>
    <col min="8207" max="8208" width="8.375" style="3" customWidth="1"/>
    <col min="8209" max="8210" width="8.125" style="3" customWidth="1"/>
    <col min="8211" max="8212" width="7.125" style="3" customWidth="1"/>
    <col min="8213" max="8448" width="0.875" style="3"/>
    <col min="8449" max="8449" width="4.625" style="3" customWidth="1"/>
    <col min="8450" max="8450" width="14.25" style="3" customWidth="1"/>
    <col min="8451" max="8452" width="8.5" style="3" customWidth="1"/>
    <col min="8453" max="8454" width="8.125" style="3" customWidth="1"/>
    <col min="8455" max="8455" width="7.375" style="3" customWidth="1"/>
    <col min="8456" max="8456" width="8" style="3" customWidth="1"/>
    <col min="8457" max="8460" width="8.125" style="3" customWidth="1"/>
    <col min="8461" max="8462" width="7.125" style="3" customWidth="1"/>
    <col min="8463" max="8464" width="8.375" style="3" customWidth="1"/>
    <col min="8465" max="8466" width="8.125" style="3" customWidth="1"/>
    <col min="8467" max="8468" width="7.125" style="3" customWidth="1"/>
    <col min="8469" max="8704" width="0.875" style="3"/>
    <col min="8705" max="8705" width="4.625" style="3" customWidth="1"/>
    <col min="8706" max="8706" width="14.25" style="3" customWidth="1"/>
    <col min="8707" max="8708" width="8.5" style="3" customWidth="1"/>
    <col min="8709" max="8710" width="8.125" style="3" customWidth="1"/>
    <col min="8711" max="8711" width="7.375" style="3" customWidth="1"/>
    <col min="8712" max="8712" width="8" style="3" customWidth="1"/>
    <col min="8713" max="8716" width="8.125" style="3" customWidth="1"/>
    <col min="8717" max="8718" width="7.125" style="3" customWidth="1"/>
    <col min="8719" max="8720" width="8.375" style="3" customWidth="1"/>
    <col min="8721" max="8722" width="8.125" style="3" customWidth="1"/>
    <col min="8723" max="8724" width="7.125" style="3" customWidth="1"/>
    <col min="8725" max="8960" width="0.875" style="3"/>
    <col min="8961" max="8961" width="4.625" style="3" customWidth="1"/>
    <col min="8962" max="8962" width="14.25" style="3" customWidth="1"/>
    <col min="8963" max="8964" width="8.5" style="3" customWidth="1"/>
    <col min="8965" max="8966" width="8.125" style="3" customWidth="1"/>
    <col min="8967" max="8967" width="7.375" style="3" customWidth="1"/>
    <col min="8968" max="8968" width="8" style="3" customWidth="1"/>
    <col min="8969" max="8972" width="8.125" style="3" customWidth="1"/>
    <col min="8973" max="8974" width="7.125" style="3" customWidth="1"/>
    <col min="8975" max="8976" width="8.375" style="3" customWidth="1"/>
    <col min="8977" max="8978" width="8.125" style="3" customWidth="1"/>
    <col min="8979" max="8980" width="7.125" style="3" customWidth="1"/>
    <col min="8981" max="9216" width="0.875" style="3"/>
    <col min="9217" max="9217" width="4.625" style="3" customWidth="1"/>
    <col min="9218" max="9218" width="14.25" style="3" customWidth="1"/>
    <col min="9219" max="9220" width="8.5" style="3" customWidth="1"/>
    <col min="9221" max="9222" width="8.125" style="3" customWidth="1"/>
    <col min="9223" max="9223" width="7.375" style="3" customWidth="1"/>
    <col min="9224" max="9224" width="8" style="3" customWidth="1"/>
    <col min="9225" max="9228" width="8.125" style="3" customWidth="1"/>
    <col min="9229" max="9230" width="7.125" style="3" customWidth="1"/>
    <col min="9231" max="9232" width="8.375" style="3" customWidth="1"/>
    <col min="9233" max="9234" width="8.125" style="3" customWidth="1"/>
    <col min="9235" max="9236" width="7.125" style="3" customWidth="1"/>
    <col min="9237" max="9472" width="0.875" style="3"/>
    <col min="9473" max="9473" width="4.625" style="3" customWidth="1"/>
    <col min="9474" max="9474" width="14.25" style="3" customWidth="1"/>
    <col min="9475" max="9476" width="8.5" style="3" customWidth="1"/>
    <col min="9477" max="9478" width="8.125" style="3" customWidth="1"/>
    <col min="9479" max="9479" width="7.375" style="3" customWidth="1"/>
    <col min="9480" max="9480" width="8" style="3" customWidth="1"/>
    <col min="9481" max="9484" width="8.125" style="3" customWidth="1"/>
    <col min="9485" max="9486" width="7.125" style="3" customWidth="1"/>
    <col min="9487" max="9488" width="8.375" style="3" customWidth="1"/>
    <col min="9489" max="9490" width="8.125" style="3" customWidth="1"/>
    <col min="9491" max="9492" width="7.125" style="3" customWidth="1"/>
    <col min="9493" max="9728" width="0.875" style="3"/>
    <col min="9729" max="9729" width="4.625" style="3" customWidth="1"/>
    <col min="9730" max="9730" width="14.25" style="3" customWidth="1"/>
    <col min="9731" max="9732" width="8.5" style="3" customWidth="1"/>
    <col min="9733" max="9734" width="8.125" style="3" customWidth="1"/>
    <col min="9735" max="9735" width="7.375" style="3" customWidth="1"/>
    <col min="9736" max="9736" width="8" style="3" customWidth="1"/>
    <col min="9737" max="9740" width="8.125" style="3" customWidth="1"/>
    <col min="9741" max="9742" width="7.125" style="3" customWidth="1"/>
    <col min="9743" max="9744" width="8.375" style="3" customWidth="1"/>
    <col min="9745" max="9746" width="8.125" style="3" customWidth="1"/>
    <col min="9747" max="9748" width="7.125" style="3" customWidth="1"/>
    <col min="9749" max="9984" width="0.875" style="3"/>
    <col min="9985" max="9985" width="4.625" style="3" customWidth="1"/>
    <col min="9986" max="9986" width="14.25" style="3" customWidth="1"/>
    <col min="9987" max="9988" width="8.5" style="3" customWidth="1"/>
    <col min="9989" max="9990" width="8.125" style="3" customWidth="1"/>
    <col min="9991" max="9991" width="7.375" style="3" customWidth="1"/>
    <col min="9992" max="9992" width="8" style="3" customWidth="1"/>
    <col min="9993" max="9996" width="8.125" style="3" customWidth="1"/>
    <col min="9997" max="9998" width="7.125" style="3" customWidth="1"/>
    <col min="9999" max="10000" width="8.375" style="3" customWidth="1"/>
    <col min="10001" max="10002" width="8.125" style="3" customWidth="1"/>
    <col min="10003" max="10004" width="7.125" style="3" customWidth="1"/>
    <col min="10005" max="10240" width="0.875" style="3"/>
    <col min="10241" max="10241" width="4.625" style="3" customWidth="1"/>
    <col min="10242" max="10242" width="14.25" style="3" customWidth="1"/>
    <col min="10243" max="10244" width="8.5" style="3" customWidth="1"/>
    <col min="10245" max="10246" width="8.125" style="3" customWidth="1"/>
    <col min="10247" max="10247" width="7.375" style="3" customWidth="1"/>
    <col min="10248" max="10248" width="8" style="3" customWidth="1"/>
    <col min="10249" max="10252" width="8.125" style="3" customWidth="1"/>
    <col min="10253" max="10254" width="7.125" style="3" customWidth="1"/>
    <col min="10255" max="10256" width="8.375" style="3" customWidth="1"/>
    <col min="10257" max="10258" width="8.125" style="3" customWidth="1"/>
    <col min="10259" max="10260" width="7.125" style="3" customWidth="1"/>
    <col min="10261" max="10496" width="0.875" style="3"/>
    <col min="10497" max="10497" width="4.625" style="3" customWidth="1"/>
    <col min="10498" max="10498" width="14.25" style="3" customWidth="1"/>
    <col min="10499" max="10500" width="8.5" style="3" customWidth="1"/>
    <col min="10501" max="10502" width="8.125" style="3" customWidth="1"/>
    <col min="10503" max="10503" width="7.375" style="3" customWidth="1"/>
    <col min="10504" max="10504" width="8" style="3" customWidth="1"/>
    <col min="10505" max="10508" width="8.125" style="3" customWidth="1"/>
    <col min="10509" max="10510" width="7.125" style="3" customWidth="1"/>
    <col min="10511" max="10512" width="8.375" style="3" customWidth="1"/>
    <col min="10513" max="10514" width="8.125" style="3" customWidth="1"/>
    <col min="10515" max="10516" width="7.125" style="3" customWidth="1"/>
    <col min="10517" max="10752" width="0.875" style="3"/>
    <col min="10753" max="10753" width="4.625" style="3" customWidth="1"/>
    <col min="10754" max="10754" width="14.25" style="3" customWidth="1"/>
    <col min="10755" max="10756" width="8.5" style="3" customWidth="1"/>
    <col min="10757" max="10758" width="8.125" style="3" customWidth="1"/>
    <col min="10759" max="10759" width="7.375" style="3" customWidth="1"/>
    <col min="10760" max="10760" width="8" style="3" customWidth="1"/>
    <col min="10761" max="10764" width="8.125" style="3" customWidth="1"/>
    <col min="10765" max="10766" width="7.125" style="3" customWidth="1"/>
    <col min="10767" max="10768" width="8.375" style="3" customWidth="1"/>
    <col min="10769" max="10770" width="8.125" style="3" customWidth="1"/>
    <col min="10771" max="10772" width="7.125" style="3" customWidth="1"/>
    <col min="10773" max="11008" width="0.875" style="3"/>
    <col min="11009" max="11009" width="4.625" style="3" customWidth="1"/>
    <col min="11010" max="11010" width="14.25" style="3" customWidth="1"/>
    <col min="11011" max="11012" width="8.5" style="3" customWidth="1"/>
    <col min="11013" max="11014" width="8.125" style="3" customWidth="1"/>
    <col min="11015" max="11015" width="7.375" style="3" customWidth="1"/>
    <col min="11016" max="11016" width="8" style="3" customWidth="1"/>
    <col min="11017" max="11020" width="8.125" style="3" customWidth="1"/>
    <col min="11021" max="11022" width="7.125" style="3" customWidth="1"/>
    <col min="11023" max="11024" width="8.375" style="3" customWidth="1"/>
    <col min="11025" max="11026" width="8.125" style="3" customWidth="1"/>
    <col min="11027" max="11028" width="7.125" style="3" customWidth="1"/>
    <col min="11029" max="11264" width="0.875" style="3"/>
    <col min="11265" max="11265" width="4.625" style="3" customWidth="1"/>
    <col min="11266" max="11266" width="14.25" style="3" customWidth="1"/>
    <col min="11267" max="11268" width="8.5" style="3" customWidth="1"/>
    <col min="11269" max="11270" width="8.125" style="3" customWidth="1"/>
    <col min="11271" max="11271" width="7.375" style="3" customWidth="1"/>
    <col min="11272" max="11272" width="8" style="3" customWidth="1"/>
    <col min="11273" max="11276" width="8.125" style="3" customWidth="1"/>
    <col min="11277" max="11278" width="7.125" style="3" customWidth="1"/>
    <col min="11279" max="11280" width="8.375" style="3" customWidth="1"/>
    <col min="11281" max="11282" width="8.125" style="3" customWidth="1"/>
    <col min="11283" max="11284" width="7.125" style="3" customWidth="1"/>
    <col min="11285" max="11520" width="0.875" style="3"/>
    <col min="11521" max="11521" width="4.625" style="3" customWidth="1"/>
    <col min="11522" max="11522" width="14.25" style="3" customWidth="1"/>
    <col min="11523" max="11524" width="8.5" style="3" customWidth="1"/>
    <col min="11525" max="11526" width="8.125" style="3" customWidth="1"/>
    <col min="11527" max="11527" width="7.375" style="3" customWidth="1"/>
    <col min="11528" max="11528" width="8" style="3" customWidth="1"/>
    <col min="11529" max="11532" width="8.125" style="3" customWidth="1"/>
    <col min="11533" max="11534" width="7.125" style="3" customWidth="1"/>
    <col min="11535" max="11536" width="8.375" style="3" customWidth="1"/>
    <col min="11537" max="11538" width="8.125" style="3" customWidth="1"/>
    <col min="11539" max="11540" width="7.125" style="3" customWidth="1"/>
    <col min="11541" max="11776" width="0.875" style="3"/>
    <col min="11777" max="11777" width="4.625" style="3" customWidth="1"/>
    <col min="11778" max="11778" width="14.25" style="3" customWidth="1"/>
    <col min="11779" max="11780" width="8.5" style="3" customWidth="1"/>
    <col min="11781" max="11782" width="8.125" style="3" customWidth="1"/>
    <col min="11783" max="11783" width="7.375" style="3" customWidth="1"/>
    <col min="11784" max="11784" width="8" style="3" customWidth="1"/>
    <col min="11785" max="11788" width="8.125" style="3" customWidth="1"/>
    <col min="11789" max="11790" width="7.125" style="3" customWidth="1"/>
    <col min="11791" max="11792" width="8.375" style="3" customWidth="1"/>
    <col min="11793" max="11794" width="8.125" style="3" customWidth="1"/>
    <col min="11795" max="11796" width="7.125" style="3" customWidth="1"/>
    <col min="11797" max="12032" width="0.875" style="3"/>
    <col min="12033" max="12033" width="4.625" style="3" customWidth="1"/>
    <col min="12034" max="12034" width="14.25" style="3" customWidth="1"/>
    <col min="12035" max="12036" width="8.5" style="3" customWidth="1"/>
    <col min="12037" max="12038" width="8.125" style="3" customWidth="1"/>
    <col min="12039" max="12039" width="7.375" style="3" customWidth="1"/>
    <col min="12040" max="12040" width="8" style="3" customWidth="1"/>
    <col min="12041" max="12044" width="8.125" style="3" customWidth="1"/>
    <col min="12045" max="12046" width="7.125" style="3" customWidth="1"/>
    <col min="12047" max="12048" width="8.375" style="3" customWidth="1"/>
    <col min="12049" max="12050" width="8.125" style="3" customWidth="1"/>
    <col min="12051" max="12052" width="7.125" style="3" customWidth="1"/>
    <col min="12053" max="12288" width="0.875" style="3"/>
    <col min="12289" max="12289" width="4.625" style="3" customWidth="1"/>
    <col min="12290" max="12290" width="14.25" style="3" customWidth="1"/>
    <col min="12291" max="12292" width="8.5" style="3" customWidth="1"/>
    <col min="12293" max="12294" width="8.125" style="3" customWidth="1"/>
    <col min="12295" max="12295" width="7.375" style="3" customWidth="1"/>
    <col min="12296" max="12296" width="8" style="3" customWidth="1"/>
    <col min="12297" max="12300" width="8.125" style="3" customWidth="1"/>
    <col min="12301" max="12302" width="7.125" style="3" customWidth="1"/>
    <col min="12303" max="12304" width="8.375" style="3" customWidth="1"/>
    <col min="12305" max="12306" width="8.125" style="3" customWidth="1"/>
    <col min="12307" max="12308" width="7.125" style="3" customWidth="1"/>
    <col min="12309" max="12544" width="0.875" style="3"/>
    <col min="12545" max="12545" width="4.625" style="3" customWidth="1"/>
    <col min="12546" max="12546" width="14.25" style="3" customWidth="1"/>
    <col min="12547" max="12548" width="8.5" style="3" customWidth="1"/>
    <col min="12549" max="12550" width="8.125" style="3" customWidth="1"/>
    <col min="12551" max="12551" width="7.375" style="3" customWidth="1"/>
    <col min="12552" max="12552" width="8" style="3" customWidth="1"/>
    <col min="12553" max="12556" width="8.125" style="3" customWidth="1"/>
    <col min="12557" max="12558" width="7.125" style="3" customWidth="1"/>
    <col min="12559" max="12560" width="8.375" style="3" customWidth="1"/>
    <col min="12561" max="12562" width="8.125" style="3" customWidth="1"/>
    <col min="12563" max="12564" width="7.125" style="3" customWidth="1"/>
    <col min="12565" max="12800" width="0.875" style="3"/>
    <col min="12801" max="12801" width="4.625" style="3" customWidth="1"/>
    <col min="12802" max="12802" width="14.25" style="3" customWidth="1"/>
    <col min="12803" max="12804" width="8.5" style="3" customWidth="1"/>
    <col min="12805" max="12806" width="8.125" style="3" customWidth="1"/>
    <col min="12807" max="12807" width="7.375" style="3" customWidth="1"/>
    <col min="12808" max="12808" width="8" style="3" customWidth="1"/>
    <col min="12809" max="12812" width="8.125" style="3" customWidth="1"/>
    <col min="12813" max="12814" width="7.125" style="3" customWidth="1"/>
    <col min="12815" max="12816" width="8.375" style="3" customWidth="1"/>
    <col min="12817" max="12818" width="8.125" style="3" customWidth="1"/>
    <col min="12819" max="12820" width="7.125" style="3" customWidth="1"/>
    <col min="12821" max="13056" width="0.875" style="3"/>
    <col min="13057" max="13057" width="4.625" style="3" customWidth="1"/>
    <col min="13058" max="13058" width="14.25" style="3" customWidth="1"/>
    <col min="13059" max="13060" width="8.5" style="3" customWidth="1"/>
    <col min="13061" max="13062" width="8.125" style="3" customWidth="1"/>
    <col min="13063" max="13063" width="7.375" style="3" customWidth="1"/>
    <col min="13064" max="13064" width="8" style="3" customWidth="1"/>
    <col min="13065" max="13068" width="8.125" style="3" customWidth="1"/>
    <col min="13069" max="13070" width="7.125" style="3" customWidth="1"/>
    <col min="13071" max="13072" width="8.375" style="3" customWidth="1"/>
    <col min="13073" max="13074" width="8.125" style="3" customWidth="1"/>
    <col min="13075" max="13076" width="7.125" style="3" customWidth="1"/>
    <col min="13077" max="13312" width="0.875" style="3"/>
    <col min="13313" max="13313" width="4.625" style="3" customWidth="1"/>
    <col min="13314" max="13314" width="14.25" style="3" customWidth="1"/>
    <col min="13315" max="13316" width="8.5" style="3" customWidth="1"/>
    <col min="13317" max="13318" width="8.125" style="3" customWidth="1"/>
    <col min="13319" max="13319" width="7.375" style="3" customWidth="1"/>
    <col min="13320" max="13320" width="8" style="3" customWidth="1"/>
    <col min="13321" max="13324" width="8.125" style="3" customWidth="1"/>
    <col min="13325" max="13326" width="7.125" style="3" customWidth="1"/>
    <col min="13327" max="13328" width="8.375" style="3" customWidth="1"/>
    <col min="13329" max="13330" width="8.125" style="3" customWidth="1"/>
    <col min="13331" max="13332" width="7.125" style="3" customWidth="1"/>
    <col min="13333" max="13568" width="0.875" style="3"/>
    <col min="13569" max="13569" width="4.625" style="3" customWidth="1"/>
    <col min="13570" max="13570" width="14.25" style="3" customWidth="1"/>
    <col min="13571" max="13572" width="8.5" style="3" customWidth="1"/>
    <col min="13573" max="13574" width="8.125" style="3" customWidth="1"/>
    <col min="13575" max="13575" width="7.375" style="3" customWidth="1"/>
    <col min="13576" max="13576" width="8" style="3" customWidth="1"/>
    <col min="13577" max="13580" width="8.125" style="3" customWidth="1"/>
    <col min="13581" max="13582" width="7.125" style="3" customWidth="1"/>
    <col min="13583" max="13584" width="8.375" style="3" customWidth="1"/>
    <col min="13585" max="13586" width="8.125" style="3" customWidth="1"/>
    <col min="13587" max="13588" width="7.125" style="3" customWidth="1"/>
    <col min="13589" max="13824" width="0.875" style="3"/>
    <col min="13825" max="13825" width="4.625" style="3" customWidth="1"/>
    <col min="13826" max="13826" width="14.25" style="3" customWidth="1"/>
    <col min="13827" max="13828" width="8.5" style="3" customWidth="1"/>
    <col min="13829" max="13830" width="8.125" style="3" customWidth="1"/>
    <col min="13831" max="13831" width="7.375" style="3" customWidth="1"/>
    <col min="13832" max="13832" width="8" style="3" customWidth="1"/>
    <col min="13833" max="13836" width="8.125" style="3" customWidth="1"/>
    <col min="13837" max="13838" width="7.125" style="3" customWidth="1"/>
    <col min="13839" max="13840" width="8.375" style="3" customWidth="1"/>
    <col min="13841" max="13842" width="8.125" style="3" customWidth="1"/>
    <col min="13843" max="13844" width="7.125" style="3" customWidth="1"/>
    <col min="13845" max="14080" width="0.875" style="3"/>
    <col min="14081" max="14081" width="4.625" style="3" customWidth="1"/>
    <col min="14082" max="14082" width="14.25" style="3" customWidth="1"/>
    <col min="14083" max="14084" width="8.5" style="3" customWidth="1"/>
    <col min="14085" max="14086" width="8.125" style="3" customWidth="1"/>
    <col min="14087" max="14087" width="7.375" style="3" customWidth="1"/>
    <col min="14088" max="14088" width="8" style="3" customWidth="1"/>
    <col min="14089" max="14092" width="8.125" style="3" customWidth="1"/>
    <col min="14093" max="14094" width="7.125" style="3" customWidth="1"/>
    <col min="14095" max="14096" width="8.375" style="3" customWidth="1"/>
    <col min="14097" max="14098" width="8.125" style="3" customWidth="1"/>
    <col min="14099" max="14100" width="7.125" style="3" customWidth="1"/>
    <col min="14101" max="14336" width="0.875" style="3"/>
    <col min="14337" max="14337" width="4.625" style="3" customWidth="1"/>
    <col min="14338" max="14338" width="14.25" style="3" customWidth="1"/>
    <col min="14339" max="14340" width="8.5" style="3" customWidth="1"/>
    <col min="14341" max="14342" width="8.125" style="3" customWidth="1"/>
    <col min="14343" max="14343" width="7.375" style="3" customWidth="1"/>
    <col min="14344" max="14344" width="8" style="3" customWidth="1"/>
    <col min="14345" max="14348" width="8.125" style="3" customWidth="1"/>
    <col min="14349" max="14350" width="7.125" style="3" customWidth="1"/>
    <col min="14351" max="14352" width="8.375" style="3" customWidth="1"/>
    <col min="14353" max="14354" width="8.125" style="3" customWidth="1"/>
    <col min="14355" max="14356" width="7.125" style="3" customWidth="1"/>
    <col min="14357" max="14592" width="0.875" style="3"/>
    <col min="14593" max="14593" width="4.625" style="3" customWidth="1"/>
    <col min="14594" max="14594" width="14.25" style="3" customWidth="1"/>
    <col min="14595" max="14596" width="8.5" style="3" customWidth="1"/>
    <col min="14597" max="14598" width="8.125" style="3" customWidth="1"/>
    <col min="14599" max="14599" width="7.375" style="3" customWidth="1"/>
    <col min="14600" max="14600" width="8" style="3" customWidth="1"/>
    <col min="14601" max="14604" width="8.125" style="3" customWidth="1"/>
    <col min="14605" max="14606" width="7.125" style="3" customWidth="1"/>
    <col min="14607" max="14608" width="8.375" style="3" customWidth="1"/>
    <col min="14609" max="14610" width="8.125" style="3" customWidth="1"/>
    <col min="14611" max="14612" width="7.125" style="3" customWidth="1"/>
    <col min="14613" max="14848" width="0.875" style="3"/>
    <col min="14849" max="14849" width="4.625" style="3" customWidth="1"/>
    <col min="14850" max="14850" width="14.25" style="3" customWidth="1"/>
    <col min="14851" max="14852" width="8.5" style="3" customWidth="1"/>
    <col min="14853" max="14854" width="8.125" style="3" customWidth="1"/>
    <col min="14855" max="14855" width="7.375" style="3" customWidth="1"/>
    <col min="14856" max="14856" width="8" style="3" customWidth="1"/>
    <col min="14857" max="14860" width="8.125" style="3" customWidth="1"/>
    <col min="14861" max="14862" width="7.125" style="3" customWidth="1"/>
    <col min="14863" max="14864" width="8.375" style="3" customWidth="1"/>
    <col min="14865" max="14866" width="8.125" style="3" customWidth="1"/>
    <col min="14867" max="14868" width="7.125" style="3" customWidth="1"/>
    <col min="14869" max="15104" width="0.875" style="3"/>
    <col min="15105" max="15105" width="4.625" style="3" customWidth="1"/>
    <col min="15106" max="15106" width="14.25" style="3" customWidth="1"/>
    <col min="15107" max="15108" width="8.5" style="3" customWidth="1"/>
    <col min="15109" max="15110" width="8.125" style="3" customWidth="1"/>
    <col min="15111" max="15111" width="7.375" style="3" customWidth="1"/>
    <col min="15112" max="15112" width="8" style="3" customWidth="1"/>
    <col min="15113" max="15116" width="8.125" style="3" customWidth="1"/>
    <col min="15117" max="15118" width="7.125" style="3" customWidth="1"/>
    <col min="15119" max="15120" width="8.375" style="3" customWidth="1"/>
    <col min="15121" max="15122" width="8.125" style="3" customWidth="1"/>
    <col min="15123" max="15124" width="7.125" style="3" customWidth="1"/>
    <col min="15125" max="15360" width="0.875" style="3"/>
    <col min="15361" max="15361" width="4.625" style="3" customWidth="1"/>
    <col min="15362" max="15362" width="14.25" style="3" customWidth="1"/>
    <col min="15363" max="15364" width="8.5" style="3" customWidth="1"/>
    <col min="15365" max="15366" width="8.125" style="3" customWidth="1"/>
    <col min="15367" max="15367" width="7.375" style="3" customWidth="1"/>
    <col min="15368" max="15368" width="8" style="3" customWidth="1"/>
    <col min="15369" max="15372" width="8.125" style="3" customWidth="1"/>
    <col min="15373" max="15374" width="7.125" style="3" customWidth="1"/>
    <col min="15375" max="15376" width="8.375" style="3" customWidth="1"/>
    <col min="15377" max="15378" width="8.125" style="3" customWidth="1"/>
    <col min="15379" max="15380" width="7.125" style="3" customWidth="1"/>
    <col min="15381" max="15616" width="0.875" style="3"/>
    <col min="15617" max="15617" width="4.625" style="3" customWidth="1"/>
    <col min="15618" max="15618" width="14.25" style="3" customWidth="1"/>
    <col min="15619" max="15620" width="8.5" style="3" customWidth="1"/>
    <col min="15621" max="15622" width="8.125" style="3" customWidth="1"/>
    <col min="15623" max="15623" width="7.375" style="3" customWidth="1"/>
    <col min="15624" max="15624" width="8" style="3" customWidth="1"/>
    <col min="15625" max="15628" width="8.125" style="3" customWidth="1"/>
    <col min="15629" max="15630" width="7.125" style="3" customWidth="1"/>
    <col min="15631" max="15632" width="8.375" style="3" customWidth="1"/>
    <col min="15633" max="15634" width="8.125" style="3" customWidth="1"/>
    <col min="15635" max="15636" width="7.125" style="3" customWidth="1"/>
    <col min="15637" max="15872" width="0.875" style="3"/>
    <col min="15873" max="15873" width="4.625" style="3" customWidth="1"/>
    <col min="15874" max="15874" width="14.25" style="3" customWidth="1"/>
    <col min="15875" max="15876" width="8.5" style="3" customWidth="1"/>
    <col min="15877" max="15878" width="8.125" style="3" customWidth="1"/>
    <col min="15879" max="15879" width="7.375" style="3" customWidth="1"/>
    <col min="15880" max="15880" width="8" style="3" customWidth="1"/>
    <col min="15881" max="15884" width="8.125" style="3" customWidth="1"/>
    <col min="15885" max="15886" width="7.125" style="3" customWidth="1"/>
    <col min="15887" max="15888" width="8.375" style="3" customWidth="1"/>
    <col min="15889" max="15890" width="8.125" style="3" customWidth="1"/>
    <col min="15891" max="15892" width="7.125" style="3" customWidth="1"/>
    <col min="15893" max="16128" width="0.875" style="3"/>
    <col min="16129" max="16129" width="4.625" style="3" customWidth="1"/>
    <col min="16130" max="16130" width="14.25" style="3" customWidth="1"/>
    <col min="16131" max="16132" width="8.5" style="3" customWidth="1"/>
    <col min="16133" max="16134" width="8.125" style="3" customWidth="1"/>
    <col min="16135" max="16135" width="7.375" style="3" customWidth="1"/>
    <col min="16136" max="16136" width="8" style="3" customWidth="1"/>
    <col min="16137" max="16140" width="8.125" style="3" customWidth="1"/>
    <col min="16141" max="16142" width="7.125" style="3" customWidth="1"/>
    <col min="16143" max="16144" width="8.375" style="3" customWidth="1"/>
    <col min="16145" max="16146" width="8.125" style="3" customWidth="1"/>
    <col min="16147" max="16148" width="7.125" style="3" customWidth="1"/>
    <col min="16149" max="16149" width="0.875" style="3"/>
  </cols>
  <sheetData>
    <row r="1" spans="1:20" s="5" customFormat="1" ht="14.25" customHeight="1">
      <c r="A1" s="93"/>
      <c r="B1" s="197"/>
      <c r="C1" s="197"/>
      <c r="D1" s="197"/>
      <c r="E1" s="197"/>
      <c r="F1" s="197"/>
      <c r="G1" s="197"/>
      <c r="H1" s="197"/>
      <c r="I1" s="3"/>
      <c r="J1" s="94"/>
      <c r="K1" s="3"/>
      <c r="L1" s="3"/>
      <c r="M1" s="1"/>
      <c r="N1" s="1"/>
      <c r="O1" s="1"/>
    </row>
    <row r="2" spans="1:20" s="5" customFormat="1" ht="15.75" customHeight="1">
      <c r="A2" s="93"/>
      <c r="B2" s="197"/>
      <c r="C2" s="94"/>
      <c r="D2" s="94"/>
      <c r="E2" s="94"/>
      <c r="F2" s="94"/>
      <c r="G2" s="94"/>
      <c r="H2" s="94"/>
      <c r="I2" s="94"/>
      <c r="J2" s="94"/>
      <c r="K2" s="173"/>
      <c r="L2" s="173"/>
      <c r="M2" s="173"/>
      <c r="N2" s="173"/>
      <c r="O2" s="199" t="s">
        <v>76</v>
      </c>
      <c r="P2" s="199"/>
      <c r="Q2" s="199"/>
      <c r="R2" s="199"/>
      <c r="S2" s="199"/>
      <c r="T2" s="199"/>
    </row>
    <row r="3" spans="1:20" s="5" customFormat="1" ht="14.25" thickBot="1">
      <c r="H3" s="7"/>
      <c r="O3" s="200" t="s">
        <v>0</v>
      </c>
      <c r="P3" s="200"/>
      <c r="Q3" s="200"/>
      <c r="R3" s="200"/>
      <c r="S3" s="200"/>
      <c r="T3" s="200"/>
    </row>
    <row r="4" spans="1:20" ht="27" customHeight="1" thickBot="1">
      <c r="A4" s="263" t="s">
        <v>77</v>
      </c>
      <c r="B4" s="264"/>
      <c r="C4" s="201" t="s">
        <v>145</v>
      </c>
      <c r="D4" s="202"/>
      <c r="E4" s="202"/>
      <c r="F4" s="202"/>
      <c r="G4" s="202"/>
      <c r="H4" s="202"/>
      <c r="I4" s="202"/>
      <c r="J4" s="202"/>
      <c r="K4" s="202"/>
      <c r="L4" s="202"/>
      <c r="M4" s="202"/>
      <c r="N4" s="202"/>
      <c r="O4" s="202"/>
      <c r="P4" s="202"/>
      <c r="Q4" s="202"/>
      <c r="R4" s="202"/>
      <c r="S4" s="202"/>
      <c r="T4" s="203"/>
    </row>
    <row r="5" spans="1:20" ht="27" customHeight="1">
      <c r="A5" s="265"/>
      <c r="B5" s="266"/>
      <c r="C5" s="204" t="s">
        <v>78</v>
      </c>
      <c r="D5" s="205"/>
      <c r="E5" s="205"/>
      <c r="F5" s="205"/>
      <c r="G5" s="205"/>
      <c r="H5" s="206"/>
      <c r="I5" s="204" t="s">
        <v>79</v>
      </c>
      <c r="J5" s="205"/>
      <c r="K5" s="205"/>
      <c r="L5" s="205"/>
      <c r="M5" s="205"/>
      <c r="N5" s="206"/>
      <c r="O5" s="204" t="s">
        <v>80</v>
      </c>
      <c r="P5" s="205"/>
      <c r="Q5" s="205"/>
      <c r="R5" s="205"/>
      <c r="S5" s="205"/>
      <c r="T5" s="206"/>
    </row>
    <row r="6" spans="1:20" ht="34.5" customHeight="1" thickBot="1">
      <c r="A6" s="267"/>
      <c r="B6" s="268"/>
      <c r="C6" s="95">
        <v>2024</v>
      </c>
      <c r="D6" s="96">
        <v>2023</v>
      </c>
      <c r="E6" s="97" t="s">
        <v>71</v>
      </c>
      <c r="F6" s="97" t="s">
        <v>72</v>
      </c>
      <c r="G6" s="98" t="s">
        <v>139</v>
      </c>
      <c r="H6" s="99" t="s">
        <v>137</v>
      </c>
      <c r="I6" s="95">
        <v>2024</v>
      </c>
      <c r="J6" s="96">
        <v>2023</v>
      </c>
      <c r="K6" s="97" t="s">
        <v>71</v>
      </c>
      <c r="L6" s="97" t="s">
        <v>72</v>
      </c>
      <c r="M6" s="98" t="s">
        <v>139</v>
      </c>
      <c r="N6" s="99" t="s">
        <v>137</v>
      </c>
      <c r="O6" s="95">
        <v>2024</v>
      </c>
      <c r="P6" s="96">
        <v>2023</v>
      </c>
      <c r="Q6" s="97" t="s">
        <v>71</v>
      </c>
      <c r="R6" s="97" t="s">
        <v>72</v>
      </c>
      <c r="S6" s="98" t="s">
        <v>139</v>
      </c>
      <c r="T6" s="99" t="s">
        <v>137</v>
      </c>
    </row>
    <row r="7" spans="1:20" ht="23.1" customHeight="1">
      <c r="A7" s="269" t="s">
        <v>81</v>
      </c>
      <c r="B7" s="100" t="s">
        <v>82</v>
      </c>
      <c r="C7" s="101">
        <v>46843</v>
      </c>
      <c r="D7" s="102">
        <v>39803</v>
      </c>
      <c r="E7" s="103">
        <v>0.17699999999999999</v>
      </c>
      <c r="F7" s="104">
        <v>0.17699999999999999</v>
      </c>
      <c r="G7" s="104">
        <v>0.188</v>
      </c>
      <c r="H7" s="105">
        <v>0.22500000000000001</v>
      </c>
      <c r="I7" s="101">
        <v>142274</v>
      </c>
      <c r="J7" s="102">
        <v>110416</v>
      </c>
      <c r="K7" s="103">
        <v>0.28899999999999998</v>
      </c>
      <c r="L7" s="104">
        <v>0.28899999999999998</v>
      </c>
      <c r="M7" s="104">
        <v>0.21</v>
      </c>
      <c r="N7" s="105">
        <v>0.23200000000000001</v>
      </c>
      <c r="O7" s="101">
        <v>60614</v>
      </c>
      <c r="P7" s="102">
        <v>51538</v>
      </c>
      <c r="Q7" s="103">
        <v>0.17699999999999999</v>
      </c>
      <c r="R7" s="104">
        <v>0.17599999999999999</v>
      </c>
      <c r="S7" s="104">
        <v>0.191</v>
      </c>
      <c r="T7" s="105">
        <v>0.224</v>
      </c>
    </row>
    <row r="8" spans="1:20" ht="23.1" customHeight="1" thickBot="1">
      <c r="A8" s="253"/>
      <c r="B8" s="106" t="s">
        <v>83</v>
      </c>
      <c r="C8" s="107">
        <v>5618</v>
      </c>
      <c r="D8" s="108">
        <v>4237</v>
      </c>
      <c r="E8" s="109">
        <v>0.32700000000000001</v>
      </c>
      <c r="F8" s="110">
        <v>0.32600000000000001</v>
      </c>
      <c r="G8" s="144">
        <v>2.3E-2</v>
      </c>
      <c r="H8" s="111">
        <v>2.4E-2</v>
      </c>
      <c r="I8" s="107">
        <v>18679</v>
      </c>
      <c r="J8" s="108">
        <v>13624</v>
      </c>
      <c r="K8" s="109">
        <v>0.372</v>
      </c>
      <c r="L8" s="110">
        <v>0.371</v>
      </c>
      <c r="M8" s="110">
        <v>2.8000000000000001E-2</v>
      </c>
      <c r="N8" s="111">
        <v>2.9000000000000001E-2</v>
      </c>
      <c r="O8" s="107">
        <v>8617</v>
      </c>
      <c r="P8" s="108">
        <v>6439</v>
      </c>
      <c r="Q8" s="109">
        <v>0.33900000000000002</v>
      </c>
      <c r="R8" s="110">
        <v>0.33800000000000002</v>
      </c>
      <c r="S8" s="110">
        <v>2.7E-2</v>
      </c>
      <c r="T8" s="111">
        <v>2.8000000000000001E-2</v>
      </c>
    </row>
    <row r="9" spans="1:20" ht="23.1" customHeight="1" thickTop="1" thickBot="1">
      <c r="A9" s="254"/>
      <c r="B9" s="112" t="s">
        <v>84</v>
      </c>
      <c r="C9" s="113">
        <v>52461</v>
      </c>
      <c r="D9" s="114">
        <v>44040</v>
      </c>
      <c r="E9" s="115">
        <v>0.192</v>
      </c>
      <c r="F9" s="116">
        <v>0.191</v>
      </c>
      <c r="G9" s="116">
        <v>0.21099999999999999</v>
      </c>
      <c r="H9" s="117">
        <v>0.249</v>
      </c>
      <c r="I9" s="113">
        <v>160953</v>
      </c>
      <c r="J9" s="114">
        <v>124040</v>
      </c>
      <c r="K9" s="115">
        <v>0.29799999999999999</v>
      </c>
      <c r="L9" s="116">
        <v>0.29799999999999999</v>
      </c>
      <c r="M9" s="116">
        <v>0.23699999999999999</v>
      </c>
      <c r="N9" s="117">
        <v>0.26</v>
      </c>
      <c r="O9" s="113">
        <v>69231</v>
      </c>
      <c r="P9" s="114">
        <v>57977</v>
      </c>
      <c r="Q9" s="115">
        <v>0.19500000000000001</v>
      </c>
      <c r="R9" s="116">
        <v>0.19400000000000001</v>
      </c>
      <c r="S9" s="116">
        <v>0.218</v>
      </c>
      <c r="T9" s="117">
        <v>0.252</v>
      </c>
    </row>
    <row r="10" spans="1:20" ht="23.1" customHeight="1" thickTop="1">
      <c r="A10" s="252" t="s">
        <v>85</v>
      </c>
      <c r="B10" s="118" t="s">
        <v>86</v>
      </c>
      <c r="C10" s="119">
        <v>1742</v>
      </c>
      <c r="D10" s="120">
        <v>1761</v>
      </c>
      <c r="E10" s="138">
        <v>-0.01</v>
      </c>
      <c r="F10" s="139">
        <v>-1.0999999999999999E-2</v>
      </c>
      <c r="G10" s="139">
        <v>7.0000000000000001E-3</v>
      </c>
      <c r="H10" s="121">
        <v>0.01</v>
      </c>
      <c r="I10" s="119">
        <v>5780</v>
      </c>
      <c r="J10" s="120">
        <v>5657</v>
      </c>
      <c r="K10" s="138">
        <v>2.1999999999999999E-2</v>
      </c>
      <c r="L10" s="139">
        <v>2.1999999999999999E-2</v>
      </c>
      <c r="M10" s="139">
        <v>8.9999999999999993E-3</v>
      </c>
      <c r="N10" s="121">
        <v>1.2E-2</v>
      </c>
      <c r="O10" s="119">
        <v>2513</v>
      </c>
      <c r="P10" s="120">
        <v>2266</v>
      </c>
      <c r="Q10" s="138">
        <v>0.11</v>
      </c>
      <c r="R10" s="139">
        <v>0.109</v>
      </c>
      <c r="S10" s="139">
        <v>8.0000000000000002E-3</v>
      </c>
      <c r="T10" s="121">
        <v>0.01</v>
      </c>
    </row>
    <row r="11" spans="1:20" ht="23.1" customHeight="1">
      <c r="A11" s="253"/>
      <c r="B11" s="122" t="s">
        <v>87</v>
      </c>
      <c r="C11" s="123">
        <v>1470</v>
      </c>
      <c r="D11" s="124">
        <v>1051</v>
      </c>
      <c r="E11" s="135">
        <v>0.39900000000000002</v>
      </c>
      <c r="F11" s="127">
        <v>0.39900000000000002</v>
      </c>
      <c r="G11" s="127">
        <v>6.0000000000000001E-3</v>
      </c>
      <c r="H11" s="128">
        <v>6.0000000000000001E-3</v>
      </c>
      <c r="I11" s="123">
        <v>5382</v>
      </c>
      <c r="J11" s="124">
        <v>3862</v>
      </c>
      <c r="K11" s="135">
        <v>0.39400000000000002</v>
      </c>
      <c r="L11" s="127">
        <v>0.39400000000000002</v>
      </c>
      <c r="M11" s="127">
        <v>8.0000000000000002E-3</v>
      </c>
      <c r="N11" s="128">
        <v>8.0000000000000002E-3</v>
      </c>
      <c r="O11" s="123">
        <v>2458</v>
      </c>
      <c r="P11" s="124">
        <v>1837</v>
      </c>
      <c r="Q11" s="135">
        <v>0.33900000000000002</v>
      </c>
      <c r="R11" s="127">
        <v>0.33800000000000002</v>
      </c>
      <c r="S11" s="127">
        <v>8.0000000000000002E-3</v>
      </c>
      <c r="T11" s="128">
        <v>8.0000000000000002E-3</v>
      </c>
    </row>
    <row r="12" spans="1:20" ht="23.1" customHeight="1" thickBot="1">
      <c r="A12" s="253"/>
      <c r="B12" s="106" t="s">
        <v>88</v>
      </c>
      <c r="C12" s="129">
        <v>1904</v>
      </c>
      <c r="D12" s="130">
        <v>1386</v>
      </c>
      <c r="E12" s="131">
        <v>0.374</v>
      </c>
      <c r="F12" s="132">
        <v>0.374</v>
      </c>
      <c r="G12" s="190">
        <v>8.0000000000000002E-3</v>
      </c>
      <c r="H12" s="121">
        <v>8.0000000000000002E-3</v>
      </c>
      <c r="I12" s="129">
        <v>4895</v>
      </c>
      <c r="J12" s="130">
        <v>3638</v>
      </c>
      <c r="K12" s="131">
        <v>0.34599999999999997</v>
      </c>
      <c r="L12" s="132">
        <v>0.34599999999999997</v>
      </c>
      <c r="M12" s="190">
        <v>7.0000000000000001E-3</v>
      </c>
      <c r="N12" s="121">
        <v>8.0000000000000002E-3</v>
      </c>
      <c r="O12" s="129">
        <v>2466</v>
      </c>
      <c r="P12" s="130">
        <v>1876</v>
      </c>
      <c r="Q12" s="131">
        <v>0.315</v>
      </c>
      <c r="R12" s="132">
        <v>0.314</v>
      </c>
      <c r="S12" s="190">
        <v>8.0000000000000002E-3</v>
      </c>
      <c r="T12" s="121">
        <v>8.0000000000000002E-3</v>
      </c>
    </row>
    <row r="13" spans="1:20" ht="23.1" customHeight="1" thickTop="1" thickBot="1">
      <c r="A13" s="254"/>
      <c r="B13" s="112" t="s">
        <v>89</v>
      </c>
      <c r="C13" s="113">
        <v>5116</v>
      </c>
      <c r="D13" s="114">
        <v>4198</v>
      </c>
      <c r="E13" s="115">
        <v>0.219</v>
      </c>
      <c r="F13" s="116">
        <v>0.219</v>
      </c>
      <c r="G13" s="116">
        <v>2.1000000000000001E-2</v>
      </c>
      <c r="H13" s="117">
        <v>2.4E-2</v>
      </c>
      <c r="I13" s="113">
        <v>16057</v>
      </c>
      <c r="J13" s="114">
        <v>13157</v>
      </c>
      <c r="K13" s="115">
        <v>0.221</v>
      </c>
      <c r="L13" s="116">
        <v>0.22</v>
      </c>
      <c r="M13" s="116">
        <v>2.4E-2</v>
      </c>
      <c r="N13" s="117">
        <v>2.8000000000000001E-2</v>
      </c>
      <c r="O13" s="113">
        <v>7437</v>
      </c>
      <c r="P13" s="114">
        <v>5979</v>
      </c>
      <c r="Q13" s="115">
        <v>0.24399999999999999</v>
      </c>
      <c r="R13" s="116">
        <v>0.24399999999999999</v>
      </c>
      <c r="S13" s="116">
        <v>2.3E-2</v>
      </c>
      <c r="T13" s="117">
        <v>2.5999999999999999E-2</v>
      </c>
    </row>
    <row r="14" spans="1:20" ht="23.1" customHeight="1" thickTop="1">
      <c r="A14" s="252" t="s">
        <v>90</v>
      </c>
      <c r="B14" s="118" t="s">
        <v>91</v>
      </c>
      <c r="C14" s="119">
        <v>11793</v>
      </c>
      <c r="D14" s="120">
        <v>9587</v>
      </c>
      <c r="E14" s="138">
        <v>0.23100000000000001</v>
      </c>
      <c r="F14" s="139">
        <v>0.23</v>
      </c>
      <c r="G14" s="139">
        <v>4.7E-2</v>
      </c>
      <c r="H14" s="121">
        <v>5.3999999999999999E-2</v>
      </c>
      <c r="I14" s="119">
        <v>40100</v>
      </c>
      <c r="J14" s="120">
        <v>30120</v>
      </c>
      <c r="K14" s="133">
        <v>0.33200000000000002</v>
      </c>
      <c r="L14" s="134">
        <v>0.33100000000000002</v>
      </c>
      <c r="M14" s="134">
        <v>5.8999999999999997E-2</v>
      </c>
      <c r="N14" s="121">
        <v>6.3E-2</v>
      </c>
      <c r="O14" s="119">
        <v>18524</v>
      </c>
      <c r="P14" s="120">
        <v>14455</v>
      </c>
      <c r="Q14" s="133">
        <v>0.28199999999999997</v>
      </c>
      <c r="R14" s="134">
        <v>0.28100000000000003</v>
      </c>
      <c r="S14" s="134">
        <v>5.8000000000000003E-2</v>
      </c>
      <c r="T14" s="121">
        <v>6.3E-2</v>
      </c>
    </row>
    <row r="15" spans="1:20" ht="23.1" customHeight="1">
      <c r="A15" s="253"/>
      <c r="B15" s="122" t="s">
        <v>92</v>
      </c>
      <c r="C15" s="123">
        <v>10321</v>
      </c>
      <c r="D15" s="124">
        <v>7882</v>
      </c>
      <c r="E15" s="135">
        <v>0.31</v>
      </c>
      <c r="F15" s="127">
        <v>0.309</v>
      </c>
      <c r="G15" s="126">
        <v>4.2000000000000003E-2</v>
      </c>
      <c r="H15" s="111">
        <v>4.4999999999999998E-2</v>
      </c>
      <c r="I15" s="123">
        <v>27147</v>
      </c>
      <c r="J15" s="124">
        <v>20704</v>
      </c>
      <c r="K15" s="135">
        <v>0.312</v>
      </c>
      <c r="L15" s="127">
        <v>0.311</v>
      </c>
      <c r="M15" s="127">
        <v>0.04</v>
      </c>
      <c r="N15" s="111">
        <v>4.2999999999999997E-2</v>
      </c>
      <c r="O15" s="123">
        <v>13621</v>
      </c>
      <c r="P15" s="124">
        <v>10556</v>
      </c>
      <c r="Q15" s="135">
        <v>0.29099999999999998</v>
      </c>
      <c r="R15" s="127">
        <v>0.28999999999999998</v>
      </c>
      <c r="S15" s="127">
        <v>4.2999999999999997E-2</v>
      </c>
      <c r="T15" s="111">
        <v>4.5999999999999999E-2</v>
      </c>
    </row>
    <row r="16" spans="1:20" ht="23.1" customHeight="1">
      <c r="A16" s="253"/>
      <c r="B16" s="122" t="s">
        <v>93</v>
      </c>
      <c r="C16" s="123">
        <v>6173</v>
      </c>
      <c r="D16" s="124">
        <v>4889</v>
      </c>
      <c r="E16" s="135">
        <v>0.26300000000000001</v>
      </c>
      <c r="F16" s="127">
        <v>0.26300000000000001</v>
      </c>
      <c r="G16" s="126">
        <v>2.5000000000000001E-2</v>
      </c>
      <c r="H16" s="128">
        <v>2.8000000000000001E-2</v>
      </c>
      <c r="I16" s="123">
        <v>19186</v>
      </c>
      <c r="J16" s="124">
        <v>15079</v>
      </c>
      <c r="K16" s="135">
        <v>0.27300000000000002</v>
      </c>
      <c r="L16" s="127">
        <v>0.27200000000000002</v>
      </c>
      <c r="M16" s="127">
        <v>2.8000000000000001E-2</v>
      </c>
      <c r="N16" s="128">
        <v>3.2000000000000001E-2</v>
      </c>
      <c r="O16" s="123">
        <v>9834</v>
      </c>
      <c r="P16" s="124">
        <v>8011</v>
      </c>
      <c r="Q16" s="135">
        <v>0.22800000000000001</v>
      </c>
      <c r="R16" s="127">
        <v>0.22800000000000001</v>
      </c>
      <c r="S16" s="127">
        <v>3.1E-2</v>
      </c>
      <c r="T16" s="128">
        <v>3.5000000000000003E-2</v>
      </c>
    </row>
    <row r="17" spans="1:20" ht="23.1" customHeight="1">
      <c r="A17" s="253"/>
      <c r="B17" s="122" t="s">
        <v>94</v>
      </c>
      <c r="C17" s="123">
        <v>8886</v>
      </c>
      <c r="D17" s="124">
        <v>5694</v>
      </c>
      <c r="E17" s="125">
        <v>0.56100000000000005</v>
      </c>
      <c r="F17" s="126">
        <v>0.56100000000000005</v>
      </c>
      <c r="G17" s="126">
        <v>3.5999999999999997E-2</v>
      </c>
      <c r="H17" s="111">
        <v>3.2000000000000001E-2</v>
      </c>
      <c r="I17" s="123">
        <v>27444</v>
      </c>
      <c r="J17" s="124">
        <v>16876</v>
      </c>
      <c r="K17" s="125">
        <v>0.627</v>
      </c>
      <c r="L17" s="126">
        <v>0.626</v>
      </c>
      <c r="M17" s="126">
        <v>0.04</v>
      </c>
      <c r="N17" s="111">
        <v>3.5000000000000003E-2</v>
      </c>
      <c r="O17" s="123">
        <v>12948</v>
      </c>
      <c r="P17" s="124">
        <v>8155</v>
      </c>
      <c r="Q17" s="125">
        <v>0.58799999999999997</v>
      </c>
      <c r="R17" s="126">
        <v>0.58799999999999997</v>
      </c>
      <c r="S17" s="126">
        <v>4.1000000000000002E-2</v>
      </c>
      <c r="T17" s="111">
        <v>3.5999999999999997E-2</v>
      </c>
    </row>
    <row r="18" spans="1:20" ht="23.1" customHeight="1">
      <c r="A18" s="253"/>
      <c r="B18" s="122" t="s">
        <v>95</v>
      </c>
      <c r="C18" s="123">
        <v>1807</v>
      </c>
      <c r="D18" s="124">
        <v>1737</v>
      </c>
      <c r="E18" s="125">
        <v>4.1000000000000002E-2</v>
      </c>
      <c r="F18" s="126">
        <v>0.04</v>
      </c>
      <c r="G18" s="126">
        <v>7.0000000000000001E-3</v>
      </c>
      <c r="H18" s="128">
        <v>0.01</v>
      </c>
      <c r="I18" s="123">
        <v>5535</v>
      </c>
      <c r="J18" s="124">
        <v>5305</v>
      </c>
      <c r="K18" s="125">
        <v>4.3999999999999997E-2</v>
      </c>
      <c r="L18" s="126">
        <v>4.2999999999999997E-2</v>
      </c>
      <c r="M18" s="126">
        <v>8.0000000000000002E-3</v>
      </c>
      <c r="N18" s="128">
        <v>1.0999999999999999E-2</v>
      </c>
      <c r="O18" s="123">
        <v>2751</v>
      </c>
      <c r="P18" s="124">
        <v>2646</v>
      </c>
      <c r="Q18" s="125">
        <v>0.04</v>
      </c>
      <c r="R18" s="126">
        <v>0.04</v>
      </c>
      <c r="S18" s="126">
        <v>8.9999999999999993E-3</v>
      </c>
      <c r="T18" s="128">
        <v>1.2E-2</v>
      </c>
    </row>
    <row r="19" spans="1:20" ht="23.1" customHeight="1">
      <c r="A19" s="253"/>
      <c r="B19" s="122" t="s">
        <v>96</v>
      </c>
      <c r="C19" s="123">
        <v>4074</v>
      </c>
      <c r="D19" s="124">
        <v>2277</v>
      </c>
      <c r="E19" s="125">
        <v>0.79</v>
      </c>
      <c r="F19" s="126">
        <v>0.78900000000000003</v>
      </c>
      <c r="G19" s="126">
        <v>1.6E-2</v>
      </c>
      <c r="H19" s="111">
        <v>1.2999999999999999E-2</v>
      </c>
      <c r="I19" s="123">
        <v>12272</v>
      </c>
      <c r="J19" s="124">
        <v>6569</v>
      </c>
      <c r="K19" s="125">
        <v>0.86899999999999999</v>
      </c>
      <c r="L19" s="126">
        <v>0.86799999999999999</v>
      </c>
      <c r="M19" s="126">
        <v>1.7999999999999999E-2</v>
      </c>
      <c r="N19" s="111">
        <v>1.4E-2</v>
      </c>
      <c r="O19" s="123">
        <v>6268</v>
      </c>
      <c r="P19" s="124">
        <v>3180</v>
      </c>
      <c r="Q19" s="125">
        <v>0.97199999999999998</v>
      </c>
      <c r="R19" s="126">
        <v>0.97099999999999997</v>
      </c>
      <c r="S19" s="126">
        <v>0.02</v>
      </c>
      <c r="T19" s="111">
        <v>1.4E-2</v>
      </c>
    </row>
    <row r="20" spans="1:20" ht="23.1" customHeight="1">
      <c r="A20" s="253"/>
      <c r="B20" s="122" t="s">
        <v>97</v>
      </c>
      <c r="C20" s="123">
        <v>2435</v>
      </c>
      <c r="D20" s="124">
        <v>1851</v>
      </c>
      <c r="E20" s="125">
        <v>0.316</v>
      </c>
      <c r="F20" s="126">
        <v>0.316</v>
      </c>
      <c r="G20" s="126">
        <v>0.01</v>
      </c>
      <c r="H20" s="111">
        <v>0.01</v>
      </c>
      <c r="I20" s="123">
        <v>7805</v>
      </c>
      <c r="J20" s="124">
        <v>5569</v>
      </c>
      <c r="K20" s="135">
        <v>0.40200000000000002</v>
      </c>
      <c r="L20" s="127">
        <v>0.40200000000000002</v>
      </c>
      <c r="M20" s="126">
        <v>1.0999999999999999E-2</v>
      </c>
      <c r="N20" s="128">
        <v>1.2E-2</v>
      </c>
      <c r="O20" s="123">
        <v>3491</v>
      </c>
      <c r="P20" s="124">
        <v>2604</v>
      </c>
      <c r="Q20" s="135">
        <v>0.34100000000000003</v>
      </c>
      <c r="R20" s="127">
        <v>0.34100000000000003</v>
      </c>
      <c r="S20" s="126">
        <v>1.0999999999999999E-2</v>
      </c>
      <c r="T20" s="128">
        <v>1.0999999999999999E-2</v>
      </c>
    </row>
    <row r="21" spans="1:20" ht="23.1" customHeight="1">
      <c r="A21" s="253"/>
      <c r="B21" s="122" t="s">
        <v>98</v>
      </c>
      <c r="C21" s="123">
        <v>868</v>
      </c>
      <c r="D21" s="124">
        <v>1023</v>
      </c>
      <c r="E21" s="125">
        <v>-0.151</v>
      </c>
      <c r="F21" s="126">
        <v>-0.152</v>
      </c>
      <c r="G21" s="126">
        <v>3.0000000000000001E-3</v>
      </c>
      <c r="H21" s="111">
        <v>6.0000000000000001E-3</v>
      </c>
      <c r="I21" s="123">
        <v>2543</v>
      </c>
      <c r="J21" s="124">
        <v>2970</v>
      </c>
      <c r="K21" s="125">
        <v>-0.14299999999999999</v>
      </c>
      <c r="L21" s="126">
        <v>-0.14399999999999999</v>
      </c>
      <c r="M21" s="126">
        <v>4.0000000000000001E-3</v>
      </c>
      <c r="N21" s="111">
        <v>6.0000000000000001E-3</v>
      </c>
      <c r="O21" s="123">
        <v>1324</v>
      </c>
      <c r="P21" s="124">
        <v>1427</v>
      </c>
      <c r="Q21" s="125">
        <v>-7.1999999999999995E-2</v>
      </c>
      <c r="R21" s="126">
        <v>-7.1999999999999995E-2</v>
      </c>
      <c r="S21" s="126">
        <v>4.0000000000000001E-3</v>
      </c>
      <c r="T21" s="111">
        <v>6.0000000000000001E-3</v>
      </c>
    </row>
    <row r="22" spans="1:20" ht="23.1" customHeight="1">
      <c r="A22" s="253"/>
      <c r="B22" s="122" t="s">
        <v>99</v>
      </c>
      <c r="C22" s="123">
        <v>418</v>
      </c>
      <c r="D22" s="124">
        <v>430</v>
      </c>
      <c r="E22" s="125">
        <v>-2.7E-2</v>
      </c>
      <c r="F22" s="126">
        <v>-2.8000000000000001E-2</v>
      </c>
      <c r="G22" s="126">
        <v>2E-3</v>
      </c>
      <c r="H22" s="111">
        <v>2E-3</v>
      </c>
      <c r="I22" s="123">
        <v>1582</v>
      </c>
      <c r="J22" s="124">
        <v>1572</v>
      </c>
      <c r="K22" s="125">
        <v>6.9999999999999004E-3</v>
      </c>
      <c r="L22" s="126">
        <v>6.0000000000000001E-3</v>
      </c>
      <c r="M22" s="126">
        <v>2E-3</v>
      </c>
      <c r="N22" s="111">
        <v>3.0000000000000001E-3</v>
      </c>
      <c r="O22" s="123">
        <v>867</v>
      </c>
      <c r="P22" s="124">
        <v>927</v>
      </c>
      <c r="Q22" s="125">
        <v>-6.4000000000000001E-2</v>
      </c>
      <c r="R22" s="126">
        <v>-6.5000000000000002E-2</v>
      </c>
      <c r="S22" s="126">
        <v>3.0000000000000001E-3</v>
      </c>
      <c r="T22" s="111">
        <v>4.0000000000000001E-3</v>
      </c>
    </row>
    <row r="23" spans="1:20" ht="23.1" customHeight="1">
      <c r="A23" s="253"/>
      <c r="B23" s="122" t="s">
        <v>100</v>
      </c>
      <c r="C23" s="123">
        <v>1712</v>
      </c>
      <c r="D23" s="124">
        <v>613</v>
      </c>
      <c r="E23" s="135">
        <v>1.794</v>
      </c>
      <c r="F23" s="127">
        <v>1.7929999999999999</v>
      </c>
      <c r="G23" s="126">
        <v>7.0000000000000001E-3</v>
      </c>
      <c r="H23" s="111">
        <v>3.0000000000000001E-3</v>
      </c>
      <c r="I23" s="123">
        <v>4353</v>
      </c>
      <c r="J23" s="124">
        <v>1779</v>
      </c>
      <c r="K23" s="135">
        <v>1.448</v>
      </c>
      <c r="L23" s="127">
        <v>1.4470000000000001</v>
      </c>
      <c r="M23" s="127">
        <v>6.0000000000000001E-3</v>
      </c>
      <c r="N23" s="111">
        <v>4.0000000000000001E-3</v>
      </c>
      <c r="O23" s="123">
        <v>2208</v>
      </c>
      <c r="P23" s="124">
        <v>857</v>
      </c>
      <c r="Q23" s="135">
        <v>1.5780000000000001</v>
      </c>
      <c r="R23" s="127">
        <v>1.5760000000000001</v>
      </c>
      <c r="S23" s="127">
        <v>7.0000000000000001E-3</v>
      </c>
      <c r="T23" s="111">
        <v>4.0000000000000001E-3</v>
      </c>
    </row>
    <row r="24" spans="1:20" ht="23.1" customHeight="1" thickBot="1">
      <c r="A24" s="253"/>
      <c r="B24" s="106" t="s">
        <v>88</v>
      </c>
      <c r="C24" s="129">
        <v>10076</v>
      </c>
      <c r="D24" s="130">
        <v>6964</v>
      </c>
      <c r="E24" s="136">
        <v>0.44800000000000001</v>
      </c>
      <c r="F24" s="137">
        <v>0.44700000000000001</v>
      </c>
      <c r="G24" s="137">
        <v>4.1000000000000002E-2</v>
      </c>
      <c r="H24" s="111">
        <v>3.9E-2</v>
      </c>
      <c r="I24" s="129">
        <v>29651</v>
      </c>
      <c r="J24" s="130">
        <v>22563</v>
      </c>
      <c r="K24" s="136">
        <v>0.315</v>
      </c>
      <c r="L24" s="137">
        <v>0.314</v>
      </c>
      <c r="M24" s="137">
        <v>4.3999999999999997E-2</v>
      </c>
      <c r="N24" s="111">
        <v>4.7E-2</v>
      </c>
      <c r="O24" s="129">
        <v>15025</v>
      </c>
      <c r="P24" s="130">
        <v>11805</v>
      </c>
      <c r="Q24" s="136">
        <v>0.27300000000000002</v>
      </c>
      <c r="R24" s="137">
        <v>0.27300000000000002</v>
      </c>
      <c r="S24" s="137">
        <v>4.7E-2</v>
      </c>
      <c r="T24" s="111">
        <v>5.0999999999999997E-2</v>
      </c>
    </row>
    <row r="25" spans="1:20" ht="23.1" customHeight="1" thickTop="1" thickBot="1">
      <c r="A25" s="254"/>
      <c r="B25" s="112" t="s">
        <v>101</v>
      </c>
      <c r="C25" s="113">
        <v>58563</v>
      </c>
      <c r="D25" s="114">
        <v>42947</v>
      </c>
      <c r="E25" s="115">
        <v>0.36399999999999999</v>
      </c>
      <c r="F25" s="116">
        <v>0.36399999999999999</v>
      </c>
      <c r="G25" s="116">
        <v>0.23599999999999999</v>
      </c>
      <c r="H25" s="117">
        <v>0.24299999999999999</v>
      </c>
      <c r="I25" s="113">
        <v>177618</v>
      </c>
      <c r="J25" s="114">
        <v>129106</v>
      </c>
      <c r="K25" s="115">
        <v>0.376</v>
      </c>
      <c r="L25" s="116">
        <v>0.376</v>
      </c>
      <c r="M25" s="116">
        <v>0.26200000000000001</v>
      </c>
      <c r="N25" s="117">
        <v>0.27100000000000002</v>
      </c>
      <c r="O25" s="113">
        <v>86861</v>
      </c>
      <c r="P25" s="114">
        <v>64623</v>
      </c>
      <c r="Q25" s="115">
        <v>0.34499999999999997</v>
      </c>
      <c r="R25" s="116">
        <v>0.34399999999999997</v>
      </c>
      <c r="S25" s="116">
        <v>0.27400000000000002</v>
      </c>
      <c r="T25" s="117">
        <v>0.28100000000000003</v>
      </c>
    </row>
    <row r="26" spans="1:20" ht="23.1" customHeight="1" thickTop="1">
      <c r="A26" s="252" t="s">
        <v>102</v>
      </c>
      <c r="B26" s="118" t="s">
        <v>103</v>
      </c>
      <c r="C26" s="119">
        <v>43419</v>
      </c>
      <c r="D26" s="120">
        <v>8470</v>
      </c>
      <c r="E26" s="133">
        <v>4.1289999999999996</v>
      </c>
      <c r="F26" s="134">
        <v>4.1260000000000003</v>
      </c>
      <c r="G26" s="134">
        <v>0.17499999999999999</v>
      </c>
      <c r="H26" s="121">
        <v>4.8000000000000001E-2</v>
      </c>
      <c r="I26" s="119">
        <v>96461</v>
      </c>
      <c r="J26" s="120">
        <v>22572</v>
      </c>
      <c r="K26" s="133">
        <v>3.2749999999999999</v>
      </c>
      <c r="L26" s="134">
        <v>3.2730000000000001</v>
      </c>
      <c r="M26" s="134">
        <v>0.14199999999999999</v>
      </c>
      <c r="N26" s="121">
        <v>4.7E-2</v>
      </c>
      <c r="O26" s="119">
        <v>48580</v>
      </c>
      <c r="P26" s="120">
        <v>11099</v>
      </c>
      <c r="Q26" s="133">
        <v>3.379</v>
      </c>
      <c r="R26" s="134">
        <v>3.3769999999999998</v>
      </c>
      <c r="S26" s="134">
        <v>0.153</v>
      </c>
      <c r="T26" s="121">
        <v>4.8000000000000001E-2</v>
      </c>
    </row>
    <row r="27" spans="1:20" ht="23.1" customHeight="1">
      <c r="A27" s="253"/>
      <c r="B27" s="122" t="s">
        <v>104</v>
      </c>
      <c r="C27" s="123">
        <v>20369</v>
      </c>
      <c r="D27" s="124">
        <v>18382</v>
      </c>
      <c r="E27" s="135">
        <v>0.109</v>
      </c>
      <c r="F27" s="127">
        <v>0.108</v>
      </c>
      <c r="G27" s="127">
        <v>8.2000000000000003E-2</v>
      </c>
      <c r="H27" s="128">
        <v>0.104</v>
      </c>
      <c r="I27" s="123">
        <v>43013</v>
      </c>
      <c r="J27" s="124">
        <v>39450</v>
      </c>
      <c r="K27" s="135">
        <v>9.0999999999999998E-2</v>
      </c>
      <c r="L27" s="127">
        <v>0.09</v>
      </c>
      <c r="M27" s="127">
        <v>6.3E-2</v>
      </c>
      <c r="N27" s="128">
        <v>8.3000000000000004E-2</v>
      </c>
      <c r="O27" s="123">
        <v>21752</v>
      </c>
      <c r="P27" s="124">
        <v>19721</v>
      </c>
      <c r="Q27" s="135">
        <v>0.104</v>
      </c>
      <c r="R27" s="127">
        <v>0.10299999999999999</v>
      </c>
      <c r="S27" s="127">
        <v>6.9000000000000006E-2</v>
      </c>
      <c r="T27" s="128">
        <v>8.5999999999999993E-2</v>
      </c>
    </row>
    <row r="28" spans="1:20" ht="23.1" customHeight="1">
      <c r="A28" s="253"/>
      <c r="B28" s="122" t="s">
        <v>105</v>
      </c>
      <c r="C28" s="123">
        <v>5547</v>
      </c>
      <c r="D28" s="124">
        <v>5243</v>
      </c>
      <c r="E28" s="135">
        <v>5.8000000000000003E-2</v>
      </c>
      <c r="F28" s="127">
        <v>5.8000000000000003E-2</v>
      </c>
      <c r="G28" s="127">
        <v>2.1999999999999999E-2</v>
      </c>
      <c r="H28" s="128">
        <v>0.03</v>
      </c>
      <c r="I28" s="123">
        <v>11782</v>
      </c>
      <c r="J28" s="124">
        <v>12889</v>
      </c>
      <c r="K28" s="135">
        <v>-8.5000000000000006E-2</v>
      </c>
      <c r="L28" s="127">
        <v>-8.5999999999999993E-2</v>
      </c>
      <c r="M28" s="127">
        <v>1.7000000000000001E-2</v>
      </c>
      <c r="N28" s="128">
        <v>2.7E-2</v>
      </c>
      <c r="O28" s="123">
        <v>6001</v>
      </c>
      <c r="P28" s="124">
        <v>5961</v>
      </c>
      <c r="Q28" s="135">
        <v>6.9999999999999004E-3</v>
      </c>
      <c r="R28" s="127">
        <v>6.9999999999999004E-3</v>
      </c>
      <c r="S28" s="127">
        <v>1.9E-2</v>
      </c>
      <c r="T28" s="128">
        <v>2.5999999999999999E-2</v>
      </c>
    </row>
    <row r="29" spans="1:20" ht="23.1" customHeight="1" thickBot="1">
      <c r="A29" s="253"/>
      <c r="B29" s="106" t="s">
        <v>106</v>
      </c>
      <c r="C29" s="129">
        <v>10976</v>
      </c>
      <c r="D29" s="130">
        <v>9088</v>
      </c>
      <c r="E29" s="136">
        <v>0.20799999999999999</v>
      </c>
      <c r="F29" s="137">
        <v>0.20799999999999999</v>
      </c>
      <c r="G29" s="137">
        <v>4.3999999999999997E-2</v>
      </c>
      <c r="H29" s="111">
        <v>5.0999999999999997E-2</v>
      </c>
      <c r="I29" s="129">
        <v>25730</v>
      </c>
      <c r="J29" s="130">
        <v>21720</v>
      </c>
      <c r="K29" s="136">
        <v>0.185</v>
      </c>
      <c r="L29" s="137">
        <v>0.185</v>
      </c>
      <c r="M29" s="137">
        <v>3.7999999999999999E-2</v>
      </c>
      <c r="N29" s="111">
        <v>4.5999999999999999E-2</v>
      </c>
      <c r="O29" s="129">
        <v>13274</v>
      </c>
      <c r="P29" s="130">
        <v>10979</v>
      </c>
      <c r="Q29" s="136">
        <v>0.21</v>
      </c>
      <c r="R29" s="137">
        <v>0.20899999999999999</v>
      </c>
      <c r="S29" s="137">
        <v>4.2000000000000003E-2</v>
      </c>
      <c r="T29" s="111">
        <v>4.8000000000000001E-2</v>
      </c>
    </row>
    <row r="30" spans="1:20" ht="23.1" customHeight="1" thickTop="1" thickBot="1">
      <c r="A30" s="254"/>
      <c r="B30" s="112" t="s">
        <v>107</v>
      </c>
      <c r="C30" s="113">
        <v>80311</v>
      </c>
      <c r="D30" s="114">
        <v>41183</v>
      </c>
      <c r="E30" s="115">
        <v>0.95099999999999996</v>
      </c>
      <c r="F30" s="116">
        <v>0.95</v>
      </c>
      <c r="G30" s="116">
        <v>0.32300000000000001</v>
      </c>
      <c r="H30" s="117">
        <v>0.23300000000000001</v>
      </c>
      <c r="I30" s="113">
        <v>176986</v>
      </c>
      <c r="J30" s="114">
        <v>96631</v>
      </c>
      <c r="K30" s="115">
        <v>0.83199999999999996</v>
      </c>
      <c r="L30" s="116">
        <v>0.83199999999999996</v>
      </c>
      <c r="M30" s="116">
        <v>0.26100000000000001</v>
      </c>
      <c r="N30" s="117">
        <v>0.20300000000000001</v>
      </c>
      <c r="O30" s="113">
        <v>89607</v>
      </c>
      <c r="P30" s="114">
        <v>47760</v>
      </c>
      <c r="Q30" s="115">
        <v>0.877</v>
      </c>
      <c r="R30" s="116">
        <v>0.876</v>
      </c>
      <c r="S30" s="116">
        <v>0.28199999999999997</v>
      </c>
      <c r="T30" s="117">
        <v>0.20799999999999999</v>
      </c>
    </row>
    <row r="31" spans="1:20" ht="23.1" customHeight="1" thickTop="1">
      <c r="A31" s="252" t="s">
        <v>108</v>
      </c>
      <c r="B31" s="118" t="s">
        <v>109</v>
      </c>
      <c r="C31" s="119">
        <v>988</v>
      </c>
      <c r="D31" s="120">
        <v>993</v>
      </c>
      <c r="E31" s="133">
        <v>-5.0000000000000001E-3</v>
      </c>
      <c r="F31" s="134">
        <v>-5.0000000000000001E-3</v>
      </c>
      <c r="G31" s="134">
        <v>4.0000000000000001E-3</v>
      </c>
      <c r="H31" s="121">
        <v>6.0000000000000001E-3</v>
      </c>
      <c r="I31" s="119">
        <v>2757</v>
      </c>
      <c r="J31" s="120">
        <v>3124</v>
      </c>
      <c r="K31" s="133">
        <v>-0.11700000000000001</v>
      </c>
      <c r="L31" s="134">
        <v>-0.11700000000000001</v>
      </c>
      <c r="M31" s="134">
        <v>4.0000000000000001E-3</v>
      </c>
      <c r="N31" s="121">
        <v>7.0000000000000001E-3</v>
      </c>
      <c r="O31" s="119">
        <v>1272</v>
      </c>
      <c r="P31" s="120">
        <v>1462</v>
      </c>
      <c r="Q31" s="133">
        <v>-0.13</v>
      </c>
      <c r="R31" s="134">
        <v>-0.13</v>
      </c>
      <c r="S31" s="134">
        <v>4.0000000000000001E-3</v>
      </c>
      <c r="T31" s="121">
        <v>6.0000000000000001E-3</v>
      </c>
    </row>
    <row r="32" spans="1:20" ht="23.1" customHeight="1">
      <c r="A32" s="253"/>
      <c r="B32" s="122" t="s">
        <v>110</v>
      </c>
      <c r="C32" s="123">
        <v>949</v>
      </c>
      <c r="D32" s="124">
        <v>662</v>
      </c>
      <c r="E32" s="135">
        <v>0.434</v>
      </c>
      <c r="F32" s="127">
        <v>0.434</v>
      </c>
      <c r="G32" s="126">
        <v>4.0000000000000001E-3</v>
      </c>
      <c r="H32" s="111">
        <v>4.0000000000000001E-3</v>
      </c>
      <c r="I32" s="123">
        <v>1829</v>
      </c>
      <c r="J32" s="124">
        <v>1430</v>
      </c>
      <c r="K32" s="135">
        <v>0.28000000000000003</v>
      </c>
      <c r="L32" s="127">
        <v>0.27900000000000003</v>
      </c>
      <c r="M32" s="127">
        <v>3.0000000000000001E-3</v>
      </c>
      <c r="N32" s="111">
        <v>3.0000000000000001E-3</v>
      </c>
      <c r="O32" s="123">
        <v>835</v>
      </c>
      <c r="P32" s="124">
        <v>745</v>
      </c>
      <c r="Q32" s="135">
        <v>0.121</v>
      </c>
      <c r="R32" s="127">
        <v>0.121</v>
      </c>
      <c r="S32" s="127">
        <v>3.0000000000000001E-3</v>
      </c>
      <c r="T32" s="111">
        <v>3.0000000000000001E-3</v>
      </c>
    </row>
    <row r="33" spans="1:20" ht="23.1" customHeight="1">
      <c r="A33" s="253"/>
      <c r="B33" s="122" t="s">
        <v>111</v>
      </c>
      <c r="C33" s="123">
        <v>4184</v>
      </c>
      <c r="D33" s="124">
        <v>3342</v>
      </c>
      <c r="E33" s="135">
        <v>0.253</v>
      </c>
      <c r="F33" s="127">
        <v>0.252</v>
      </c>
      <c r="G33" s="127">
        <v>1.7000000000000001E-2</v>
      </c>
      <c r="H33" s="111">
        <v>1.9E-2</v>
      </c>
      <c r="I33" s="123">
        <v>9506</v>
      </c>
      <c r="J33" s="124">
        <v>7277</v>
      </c>
      <c r="K33" s="135">
        <v>0.307</v>
      </c>
      <c r="L33" s="127">
        <v>0.30599999999999999</v>
      </c>
      <c r="M33" s="127">
        <v>1.4E-2</v>
      </c>
      <c r="N33" s="111">
        <v>1.4999999999999999E-2</v>
      </c>
      <c r="O33" s="123">
        <v>4133</v>
      </c>
      <c r="P33" s="124">
        <v>3449</v>
      </c>
      <c r="Q33" s="135">
        <v>0.19900000000000001</v>
      </c>
      <c r="R33" s="127">
        <v>0.19800000000000001</v>
      </c>
      <c r="S33" s="127">
        <v>1.2999999999999999E-2</v>
      </c>
      <c r="T33" s="111">
        <v>1.4999999999999999E-2</v>
      </c>
    </row>
    <row r="34" spans="1:20" ht="23.1" customHeight="1">
      <c r="A34" s="253"/>
      <c r="B34" s="122" t="s">
        <v>112</v>
      </c>
      <c r="C34" s="123">
        <v>4397</v>
      </c>
      <c r="D34" s="124">
        <v>3609</v>
      </c>
      <c r="E34" s="125">
        <v>0.219</v>
      </c>
      <c r="F34" s="126">
        <v>0.218</v>
      </c>
      <c r="G34" s="126">
        <v>1.7999999999999999E-2</v>
      </c>
      <c r="H34" s="111">
        <v>0.02</v>
      </c>
      <c r="I34" s="123">
        <v>10116</v>
      </c>
      <c r="J34" s="124">
        <v>8235</v>
      </c>
      <c r="K34" s="125">
        <v>0.22900000000000001</v>
      </c>
      <c r="L34" s="126">
        <v>0.22800000000000001</v>
      </c>
      <c r="M34" s="126">
        <v>1.4999999999999999E-2</v>
      </c>
      <c r="N34" s="111">
        <v>1.7000000000000001E-2</v>
      </c>
      <c r="O34" s="123">
        <v>3924</v>
      </c>
      <c r="P34" s="124">
        <v>3616</v>
      </c>
      <c r="Q34" s="125">
        <v>8.5999999999999993E-2</v>
      </c>
      <c r="R34" s="126">
        <v>8.5000000000000006E-2</v>
      </c>
      <c r="S34" s="126">
        <v>1.2E-2</v>
      </c>
      <c r="T34" s="111">
        <v>1.6E-2</v>
      </c>
    </row>
    <row r="35" spans="1:20" ht="23.1" customHeight="1">
      <c r="A35" s="253"/>
      <c r="B35" s="122" t="s">
        <v>113</v>
      </c>
      <c r="C35" s="123">
        <v>3190</v>
      </c>
      <c r="D35" s="124">
        <v>2518</v>
      </c>
      <c r="E35" s="135">
        <v>0.26700000000000002</v>
      </c>
      <c r="F35" s="127">
        <v>0.26700000000000002</v>
      </c>
      <c r="G35" s="126">
        <v>1.2999999999999999E-2</v>
      </c>
      <c r="H35" s="111">
        <v>1.4E-2</v>
      </c>
      <c r="I35" s="123">
        <v>6937</v>
      </c>
      <c r="J35" s="124">
        <v>6224</v>
      </c>
      <c r="K35" s="135">
        <v>0.115</v>
      </c>
      <c r="L35" s="127">
        <v>0.115</v>
      </c>
      <c r="M35" s="127">
        <v>0.01</v>
      </c>
      <c r="N35" s="111">
        <v>1.2999999999999999E-2</v>
      </c>
      <c r="O35" s="123">
        <v>3240</v>
      </c>
      <c r="P35" s="124">
        <v>2936</v>
      </c>
      <c r="Q35" s="135">
        <v>0.104</v>
      </c>
      <c r="R35" s="127">
        <v>0.104</v>
      </c>
      <c r="S35" s="127">
        <v>0.01</v>
      </c>
      <c r="T35" s="111">
        <v>1.2999999999999999E-2</v>
      </c>
    </row>
    <row r="36" spans="1:20" ht="23.1" customHeight="1">
      <c r="A36" s="253"/>
      <c r="B36" s="122" t="s">
        <v>114</v>
      </c>
      <c r="C36" s="123">
        <v>4911</v>
      </c>
      <c r="D36" s="124">
        <v>5126</v>
      </c>
      <c r="E36" s="135">
        <v>-4.1000000000000002E-2</v>
      </c>
      <c r="F36" s="127">
        <v>-4.2000000000000003E-2</v>
      </c>
      <c r="G36" s="127">
        <v>0.02</v>
      </c>
      <c r="H36" s="111">
        <v>2.9000000000000001E-2</v>
      </c>
      <c r="I36" s="123">
        <v>13839</v>
      </c>
      <c r="J36" s="124">
        <v>14700</v>
      </c>
      <c r="K36" s="135">
        <v>-5.8000000000000003E-2</v>
      </c>
      <c r="L36" s="127">
        <v>-5.8999999999999997E-2</v>
      </c>
      <c r="M36" s="127">
        <v>0.02</v>
      </c>
      <c r="N36" s="111">
        <v>3.1E-2</v>
      </c>
      <c r="O36" s="123">
        <v>6231</v>
      </c>
      <c r="P36" s="124">
        <v>6644</v>
      </c>
      <c r="Q36" s="135">
        <v>-6.2E-2</v>
      </c>
      <c r="R36" s="127">
        <v>-6.2E-2</v>
      </c>
      <c r="S36" s="127">
        <v>0.02</v>
      </c>
      <c r="T36" s="111">
        <v>2.9000000000000001E-2</v>
      </c>
    </row>
    <row r="37" spans="1:20" ht="23.1" customHeight="1">
      <c r="A37" s="253"/>
      <c r="B37" s="106" t="s">
        <v>115</v>
      </c>
      <c r="C37" s="123">
        <v>4103</v>
      </c>
      <c r="D37" s="124">
        <v>1701</v>
      </c>
      <c r="E37" s="135">
        <v>1.413</v>
      </c>
      <c r="F37" s="127">
        <v>1.4119999999999999</v>
      </c>
      <c r="G37" s="126">
        <v>1.7000000000000001E-2</v>
      </c>
      <c r="H37" s="111">
        <v>0.01</v>
      </c>
      <c r="I37" s="123">
        <v>10461</v>
      </c>
      <c r="J37" s="124">
        <v>4944</v>
      </c>
      <c r="K37" s="135">
        <v>1.117</v>
      </c>
      <c r="L37" s="127">
        <v>1.1160000000000001</v>
      </c>
      <c r="M37" s="126">
        <v>1.4999999999999999E-2</v>
      </c>
      <c r="N37" s="111">
        <v>0.01</v>
      </c>
      <c r="O37" s="123">
        <v>4631</v>
      </c>
      <c r="P37" s="124">
        <v>2331</v>
      </c>
      <c r="Q37" s="135">
        <v>0.98799999999999999</v>
      </c>
      <c r="R37" s="127">
        <v>0.98699999999999999</v>
      </c>
      <c r="S37" s="126">
        <v>1.4999999999999999E-2</v>
      </c>
      <c r="T37" s="111">
        <v>0.01</v>
      </c>
    </row>
    <row r="38" spans="1:20" ht="23.1" customHeight="1" thickBot="1">
      <c r="A38" s="253"/>
      <c r="B38" s="106" t="s">
        <v>88</v>
      </c>
      <c r="C38" s="129">
        <v>1187</v>
      </c>
      <c r="D38" s="130">
        <v>961</v>
      </c>
      <c r="E38" s="136">
        <v>0.23599999999999999</v>
      </c>
      <c r="F38" s="137">
        <v>0.23499999999999999</v>
      </c>
      <c r="G38" s="137">
        <v>5.0000000000000001E-3</v>
      </c>
      <c r="H38" s="111">
        <v>5.0000000000000001E-3</v>
      </c>
      <c r="I38" s="129">
        <v>3657</v>
      </c>
      <c r="J38" s="130">
        <v>3292</v>
      </c>
      <c r="K38" s="136">
        <v>0.111</v>
      </c>
      <c r="L38" s="137">
        <v>0.111</v>
      </c>
      <c r="M38" s="137">
        <v>5.0000000000000001E-3</v>
      </c>
      <c r="N38" s="111">
        <v>7.0000000000000001E-3</v>
      </c>
      <c r="O38" s="129">
        <v>1686</v>
      </c>
      <c r="P38" s="130">
        <v>1615</v>
      </c>
      <c r="Q38" s="136">
        <v>4.3999999999999997E-2</v>
      </c>
      <c r="R38" s="137">
        <v>4.3999999999999997E-2</v>
      </c>
      <c r="S38" s="137">
        <v>5.0000000000000001E-3</v>
      </c>
      <c r="T38" s="111">
        <v>7.0000000000000001E-3</v>
      </c>
    </row>
    <row r="39" spans="1:20" ht="23.1" customHeight="1" thickTop="1" thickBot="1">
      <c r="A39" s="254"/>
      <c r="B39" s="112" t="s">
        <v>116</v>
      </c>
      <c r="C39" s="113">
        <v>23909</v>
      </c>
      <c r="D39" s="114">
        <v>18912</v>
      </c>
      <c r="E39" s="116">
        <v>0.26500000000000001</v>
      </c>
      <c r="F39" s="116">
        <v>0.26400000000000001</v>
      </c>
      <c r="G39" s="116">
        <v>9.6000000000000002E-2</v>
      </c>
      <c r="H39" s="117">
        <v>0.107</v>
      </c>
      <c r="I39" s="113">
        <v>59102</v>
      </c>
      <c r="J39" s="114">
        <v>49226</v>
      </c>
      <c r="K39" s="116">
        <v>0.20100000000000001</v>
      </c>
      <c r="L39" s="116">
        <v>0.20100000000000001</v>
      </c>
      <c r="M39" s="116">
        <v>8.6999999999999994E-2</v>
      </c>
      <c r="N39" s="117">
        <v>0.10299999999999999</v>
      </c>
      <c r="O39" s="113">
        <v>25952</v>
      </c>
      <c r="P39" s="114">
        <v>22798</v>
      </c>
      <c r="Q39" s="116">
        <v>0.13900000000000001</v>
      </c>
      <c r="R39" s="116">
        <v>0.13800000000000001</v>
      </c>
      <c r="S39" s="116">
        <v>8.2000000000000003E-2</v>
      </c>
      <c r="T39" s="117">
        <v>9.9000000000000005E-2</v>
      </c>
    </row>
    <row r="40" spans="1:20" ht="23.1" customHeight="1" thickTop="1">
      <c r="A40" s="252" t="s">
        <v>117</v>
      </c>
      <c r="B40" s="118" t="s">
        <v>118</v>
      </c>
      <c r="C40" s="119">
        <v>3546</v>
      </c>
      <c r="D40" s="120">
        <v>4177</v>
      </c>
      <c r="E40" s="138">
        <v>-0.151</v>
      </c>
      <c r="F40" s="139">
        <v>-0.151</v>
      </c>
      <c r="G40" s="139">
        <v>1.4E-2</v>
      </c>
      <c r="H40" s="121">
        <v>2.4E-2</v>
      </c>
      <c r="I40" s="119">
        <v>9286</v>
      </c>
      <c r="J40" s="120">
        <v>10506</v>
      </c>
      <c r="K40" s="138">
        <v>-0.11600000000000001</v>
      </c>
      <c r="L40" s="139">
        <v>-0.11600000000000001</v>
      </c>
      <c r="M40" s="139">
        <v>1.4E-2</v>
      </c>
      <c r="N40" s="121">
        <v>2.1999999999999999E-2</v>
      </c>
      <c r="O40" s="119">
        <v>4534</v>
      </c>
      <c r="P40" s="120">
        <v>5514</v>
      </c>
      <c r="Q40" s="138">
        <v>-0.17699999999999999</v>
      </c>
      <c r="R40" s="139">
        <v>-0.17799999999999999</v>
      </c>
      <c r="S40" s="139">
        <v>1.4E-2</v>
      </c>
      <c r="T40" s="121">
        <v>2.4E-2</v>
      </c>
    </row>
    <row r="41" spans="1:20" ht="23.1" customHeight="1">
      <c r="A41" s="253"/>
      <c r="B41" s="122" t="s">
        <v>119</v>
      </c>
      <c r="C41" s="123">
        <v>175</v>
      </c>
      <c r="D41" s="124">
        <v>120</v>
      </c>
      <c r="E41" s="125">
        <v>0.45900000000000002</v>
      </c>
      <c r="F41" s="126">
        <v>0.45800000000000002</v>
      </c>
      <c r="G41" s="126">
        <v>1E-3</v>
      </c>
      <c r="H41" s="111">
        <v>1E-3</v>
      </c>
      <c r="I41" s="123">
        <v>569</v>
      </c>
      <c r="J41" s="174">
        <v>280</v>
      </c>
      <c r="K41" s="125">
        <v>1.0329999999999999</v>
      </c>
      <c r="L41" s="126">
        <v>1.032</v>
      </c>
      <c r="M41" s="126">
        <v>1E-3</v>
      </c>
      <c r="N41" s="111">
        <v>1E-3</v>
      </c>
      <c r="O41" s="123">
        <v>211</v>
      </c>
      <c r="P41" s="124">
        <v>111</v>
      </c>
      <c r="Q41" s="125">
        <v>0.90200000000000002</v>
      </c>
      <c r="R41" s="126">
        <v>0.90100000000000002</v>
      </c>
      <c r="S41" s="126">
        <v>1E-3</v>
      </c>
      <c r="T41" s="111">
        <v>0</v>
      </c>
    </row>
    <row r="42" spans="1:20" ht="23.1" customHeight="1">
      <c r="A42" s="253"/>
      <c r="B42" s="140" t="s">
        <v>120</v>
      </c>
      <c r="C42" s="123">
        <v>1382</v>
      </c>
      <c r="D42" s="124">
        <v>361</v>
      </c>
      <c r="E42" s="125">
        <v>2.83</v>
      </c>
      <c r="F42" s="126">
        <v>2.8279999999999998</v>
      </c>
      <c r="G42" s="126">
        <v>6.0000000000000001E-3</v>
      </c>
      <c r="H42" s="111">
        <v>2E-3</v>
      </c>
      <c r="I42" s="123">
        <v>3370</v>
      </c>
      <c r="J42" s="124">
        <v>1143</v>
      </c>
      <c r="K42" s="125">
        <v>1.95</v>
      </c>
      <c r="L42" s="126">
        <v>1.948</v>
      </c>
      <c r="M42" s="126">
        <v>5.0000000000000001E-3</v>
      </c>
      <c r="N42" s="111">
        <v>2E-3</v>
      </c>
      <c r="O42" s="123">
        <v>1307</v>
      </c>
      <c r="P42" s="124">
        <v>405</v>
      </c>
      <c r="Q42" s="125">
        <v>2.2290000000000001</v>
      </c>
      <c r="R42" s="126">
        <v>2.2269999999999999</v>
      </c>
      <c r="S42" s="126">
        <v>4.0000000000000001E-3</v>
      </c>
      <c r="T42" s="111">
        <v>2E-3</v>
      </c>
    </row>
    <row r="43" spans="1:20" ht="23.1" customHeight="1">
      <c r="A43" s="253"/>
      <c r="B43" s="122" t="s">
        <v>121</v>
      </c>
      <c r="C43" s="123">
        <v>517</v>
      </c>
      <c r="D43" s="124">
        <v>216</v>
      </c>
      <c r="E43" s="125">
        <v>1.395</v>
      </c>
      <c r="F43" s="126">
        <v>1.3939999999999999</v>
      </c>
      <c r="G43" s="126">
        <v>2E-3</v>
      </c>
      <c r="H43" s="111">
        <v>1E-3</v>
      </c>
      <c r="I43" s="123">
        <v>1407</v>
      </c>
      <c r="J43" s="124">
        <v>411</v>
      </c>
      <c r="K43" s="125">
        <v>2.4249999999999998</v>
      </c>
      <c r="L43" s="126">
        <v>2.423</v>
      </c>
      <c r="M43" s="126">
        <v>2E-3</v>
      </c>
      <c r="N43" s="111">
        <v>1E-3</v>
      </c>
      <c r="O43" s="123">
        <v>619</v>
      </c>
      <c r="P43" s="124">
        <v>206</v>
      </c>
      <c r="Q43" s="125">
        <v>2.0059999999999998</v>
      </c>
      <c r="R43" s="126">
        <v>2.0049999999999999</v>
      </c>
      <c r="S43" s="126">
        <v>2E-3</v>
      </c>
      <c r="T43" s="111">
        <v>1E-3</v>
      </c>
    </row>
    <row r="44" spans="1:20" ht="23.1" customHeight="1">
      <c r="A44" s="253"/>
      <c r="B44" s="122" t="s">
        <v>122</v>
      </c>
      <c r="C44" s="123">
        <v>1554</v>
      </c>
      <c r="D44" s="124">
        <v>494</v>
      </c>
      <c r="E44" s="125">
        <v>2.1469999999999998</v>
      </c>
      <c r="F44" s="126">
        <v>2.1459999999999999</v>
      </c>
      <c r="G44" s="126">
        <v>6.0000000000000001E-3</v>
      </c>
      <c r="H44" s="111">
        <v>3.0000000000000001E-3</v>
      </c>
      <c r="I44" s="123">
        <v>4064</v>
      </c>
      <c r="J44" s="124">
        <v>1413</v>
      </c>
      <c r="K44" s="125">
        <v>1.8779999999999999</v>
      </c>
      <c r="L44" s="126">
        <v>1.8759999999999999</v>
      </c>
      <c r="M44" s="126">
        <v>6.0000000000000001E-3</v>
      </c>
      <c r="N44" s="111">
        <v>3.0000000000000001E-3</v>
      </c>
      <c r="O44" s="123">
        <v>2090</v>
      </c>
      <c r="P44" s="124">
        <v>780</v>
      </c>
      <c r="Q44" s="125">
        <v>1.681</v>
      </c>
      <c r="R44" s="126">
        <v>1.679</v>
      </c>
      <c r="S44" s="126">
        <v>7.0000000000000001E-3</v>
      </c>
      <c r="T44" s="111">
        <v>3.0000000000000001E-3</v>
      </c>
    </row>
    <row r="45" spans="1:20" ht="23.1" customHeight="1" thickBot="1">
      <c r="A45" s="253"/>
      <c r="B45" s="141" t="s">
        <v>88</v>
      </c>
      <c r="C45" s="129">
        <v>1274</v>
      </c>
      <c r="D45" s="130">
        <v>773</v>
      </c>
      <c r="E45" s="175">
        <v>0.64900000000000002</v>
      </c>
      <c r="F45" s="176">
        <v>0.64800000000000002</v>
      </c>
      <c r="G45" s="176">
        <v>5.0000000000000001E-3</v>
      </c>
      <c r="H45" s="111">
        <v>4.0000000000000001E-3</v>
      </c>
      <c r="I45" s="129">
        <v>4618</v>
      </c>
      <c r="J45" s="130">
        <v>2428</v>
      </c>
      <c r="K45" s="142">
        <v>0.90300000000000002</v>
      </c>
      <c r="L45" s="137">
        <v>0.90200000000000002</v>
      </c>
      <c r="M45" s="137">
        <v>7.0000000000000001E-3</v>
      </c>
      <c r="N45" s="111">
        <v>5.0000000000000001E-3</v>
      </c>
      <c r="O45" s="129">
        <v>2211</v>
      </c>
      <c r="P45" s="130">
        <v>1229</v>
      </c>
      <c r="Q45" s="142">
        <v>0.8</v>
      </c>
      <c r="R45" s="137">
        <v>0.79900000000000004</v>
      </c>
      <c r="S45" s="137">
        <v>7.0000000000000001E-3</v>
      </c>
      <c r="T45" s="111">
        <v>5.0000000000000001E-3</v>
      </c>
    </row>
    <row r="46" spans="1:20" ht="23.1" customHeight="1" thickTop="1" thickBot="1">
      <c r="A46" s="254"/>
      <c r="B46" s="112" t="s">
        <v>123</v>
      </c>
      <c r="C46" s="113">
        <v>8448</v>
      </c>
      <c r="D46" s="114">
        <v>6141</v>
      </c>
      <c r="E46" s="145">
        <v>0.376</v>
      </c>
      <c r="F46" s="145">
        <v>0.376</v>
      </c>
      <c r="G46" s="116">
        <v>3.4000000000000002E-2</v>
      </c>
      <c r="H46" s="117">
        <v>3.5000000000000003E-2</v>
      </c>
      <c r="I46" s="113">
        <v>23314</v>
      </c>
      <c r="J46" s="114">
        <v>16181</v>
      </c>
      <c r="K46" s="116">
        <v>0.442</v>
      </c>
      <c r="L46" s="116">
        <v>0.441</v>
      </c>
      <c r="M46" s="116">
        <v>3.4000000000000002E-2</v>
      </c>
      <c r="N46" s="117">
        <v>3.4000000000000002E-2</v>
      </c>
      <c r="O46" s="113">
        <v>10972</v>
      </c>
      <c r="P46" s="114">
        <v>8245</v>
      </c>
      <c r="Q46" s="116">
        <v>0.33100000000000002</v>
      </c>
      <c r="R46" s="116">
        <v>0.33100000000000002</v>
      </c>
      <c r="S46" s="116">
        <v>3.5000000000000003E-2</v>
      </c>
      <c r="T46" s="117">
        <v>3.5999999999999997E-2</v>
      </c>
    </row>
    <row r="47" spans="1:20" ht="23.1" customHeight="1" thickTop="1">
      <c r="A47" s="252" t="s">
        <v>124</v>
      </c>
      <c r="B47" s="118" t="s">
        <v>125</v>
      </c>
      <c r="C47" s="119">
        <v>14214</v>
      </c>
      <c r="D47" s="120">
        <v>11194</v>
      </c>
      <c r="E47" s="188">
        <v>0.27</v>
      </c>
      <c r="F47" s="188">
        <v>0.27</v>
      </c>
      <c r="G47" s="134">
        <v>5.7000000000000002E-2</v>
      </c>
      <c r="H47" s="143">
        <v>6.3E-2</v>
      </c>
      <c r="I47" s="119">
        <v>44421</v>
      </c>
      <c r="J47" s="120">
        <v>33516</v>
      </c>
      <c r="K47" s="134">
        <v>0.32600000000000001</v>
      </c>
      <c r="L47" s="134">
        <v>0.32500000000000001</v>
      </c>
      <c r="M47" s="134">
        <v>6.5000000000000002E-2</v>
      </c>
      <c r="N47" s="143">
        <v>7.0000000000000007E-2</v>
      </c>
      <c r="O47" s="119">
        <v>19800</v>
      </c>
      <c r="P47" s="120">
        <v>14862</v>
      </c>
      <c r="Q47" s="134">
        <v>0.33300000000000002</v>
      </c>
      <c r="R47" s="134">
        <v>0.33200000000000002</v>
      </c>
      <c r="S47" s="134">
        <v>6.2E-2</v>
      </c>
      <c r="T47" s="143">
        <v>6.5000000000000002E-2</v>
      </c>
    </row>
    <row r="48" spans="1:20" ht="23.1" customHeight="1">
      <c r="A48" s="253"/>
      <c r="B48" s="141" t="s">
        <v>126</v>
      </c>
      <c r="C48" s="123">
        <v>1213</v>
      </c>
      <c r="D48" s="124">
        <v>1092</v>
      </c>
      <c r="E48" s="125">
        <v>0.111</v>
      </c>
      <c r="F48" s="126">
        <v>0.111</v>
      </c>
      <c r="G48" s="126">
        <v>5.0000000000000001E-3</v>
      </c>
      <c r="H48" s="111">
        <v>6.0000000000000001E-3</v>
      </c>
      <c r="I48" s="123">
        <v>4213</v>
      </c>
      <c r="J48" s="124">
        <v>3398</v>
      </c>
      <c r="K48" s="125">
        <v>0.24</v>
      </c>
      <c r="L48" s="126">
        <v>0.24</v>
      </c>
      <c r="M48" s="126">
        <v>6.0000000000000001E-3</v>
      </c>
      <c r="N48" s="111">
        <v>7.0000000000000001E-3</v>
      </c>
      <c r="O48" s="123">
        <v>1786</v>
      </c>
      <c r="P48" s="124">
        <v>1540</v>
      </c>
      <c r="Q48" s="125">
        <v>0.16</v>
      </c>
      <c r="R48" s="126">
        <v>0.16</v>
      </c>
      <c r="S48" s="126">
        <v>6.0000000000000001E-3</v>
      </c>
      <c r="T48" s="111">
        <v>7.0000000000000001E-3</v>
      </c>
    </row>
    <row r="49" spans="1:20" ht="23.1" customHeight="1" thickBot="1">
      <c r="A49" s="253"/>
      <c r="B49" s="106" t="s">
        <v>88</v>
      </c>
      <c r="C49" s="129">
        <v>38</v>
      </c>
      <c r="D49" s="130">
        <v>86</v>
      </c>
      <c r="E49" s="175">
        <v>-0.55800000000000005</v>
      </c>
      <c r="F49" s="176">
        <v>-0.55800000000000005</v>
      </c>
      <c r="G49" s="176">
        <v>0</v>
      </c>
      <c r="H49" s="111">
        <v>0</v>
      </c>
      <c r="I49" s="129">
        <v>144</v>
      </c>
      <c r="J49" s="130">
        <v>340</v>
      </c>
      <c r="K49" s="175">
        <v>-0.57599999999999996</v>
      </c>
      <c r="L49" s="176">
        <v>-0.57599999999999996</v>
      </c>
      <c r="M49" s="176">
        <v>0</v>
      </c>
      <c r="N49" s="111">
        <v>1E-3</v>
      </c>
      <c r="O49" s="129">
        <v>71</v>
      </c>
      <c r="P49" s="130">
        <v>119</v>
      </c>
      <c r="Q49" s="175">
        <v>-0.40300000000000002</v>
      </c>
      <c r="R49" s="176">
        <v>-0.40300000000000002</v>
      </c>
      <c r="S49" s="176">
        <v>0</v>
      </c>
      <c r="T49" s="111">
        <v>1E-3</v>
      </c>
    </row>
    <row r="50" spans="1:20" ht="23.1" customHeight="1" thickTop="1" thickBot="1">
      <c r="A50" s="254"/>
      <c r="B50" s="112" t="s">
        <v>127</v>
      </c>
      <c r="C50" s="113">
        <v>15465</v>
      </c>
      <c r="D50" s="114">
        <v>12372</v>
      </c>
      <c r="E50" s="116">
        <v>0.251</v>
      </c>
      <c r="F50" s="116">
        <v>0.25</v>
      </c>
      <c r="G50" s="116">
        <v>6.2E-2</v>
      </c>
      <c r="H50" s="117">
        <v>7.0000000000000007E-2</v>
      </c>
      <c r="I50" s="113">
        <v>48778</v>
      </c>
      <c r="J50" s="114">
        <v>37254</v>
      </c>
      <c r="K50" s="116">
        <v>0.31</v>
      </c>
      <c r="L50" s="116">
        <v>0.309</v>
      </c>
      <c r="M50" s="116">
        <v>7.1999999999999995E-2</v>
      </c>
      <c r="N50" s="117">
        <v>7.8E-2</v>
      </c>
      <c r="O50" s="113">
        <v>21657</v>
      </c>
      <c r="P50" s="114">
        <v>16521</v>
      </c>
      <c r="Q50" s="116">
        <v>0.311</v>
      </c>
      <c r="R50" s="116">
        <v>0.311</v>
      </c>
      <c r="S50" s="116">
        <v>6.8000000000000005E-2</v>
      </c>
      <c r="T50" s="117">
        <v>7.1999999999999995E-2</v>
      </c>
    </row>
    <row r="51" spans="1:20" ht="23.1" customHeight="1" thickTop="1" thickBot="1">
      <c r="A51" s="207" t="s">
        <v>128</v>
      </c>
      <c r="B51" s="208"/>
      <c r="C51" s="146">
        <v>295</v>
      </c>
      <c r="D51" s="147">
        <v>2805</v>
      </c>
      <c r="E51" s="148">
        <v>-0.89500000000000002</v>
      </c>
      <c r="F51" s="149">
        <v>-0.89500000000000002</v>
      </c>
      <c r="G51" s="189">
        <v>1E-3</v>
      </c>
      <c r="H51" s="150">
        <v>1.6E-2</v>
      </c>
      <c r="I51" s="146">
        <v>985</v>
      </c>
      <c r="J51" s="147">
        <v>1044</v>
      </c>
      <c r="K51" s="148">
        <v>-5.6000000000000001E-2</v>
      </c>
      <c r="L51" s="149">
        <v>-5.7000000000000002E-2</v>
      </c>
      <c r="M51" s="149">
        <v>1E-3</v>
      </c>
      <c r="N51" s="150">
        <v>2E-3</v>
      </c>
      <c r="O51" s="146">
        <v>499</v>
      </c>
      <c r="P51" s="147">
        <v>1453</v>
      </c>
      <c r="Q51" s="148">
        <v>-0.65600000000000003</v>
      </c>
      <c r="R51" s="149">
        <v>-0.65700000000000003</v>
      </c>
      <c r="S51" s="149">
        <v>2E-3</v>
      </c>
      <c r="T51" s="150">
        <v>6.0000000000000001E-3</v>
      </c>
    </row>
    <row r="52" spans="1:20" ht="23.1" customHeight="1" thickTop="1" thickBot="1">
      <c r="A52" s="207" t="s">
        <v>129</v>
      </c>
      <c r="B52" s="208"/>
      <c r="C52" s="146">
        <v>4009</v>
      </c>
      <c r="D52" s="147">
        <v>4056</v>
      </c>
      <c r="E52" s="148">
        <v>-1.0999999999999999E-2</v>
      </c>
      <c r="F52" s="151">
        <v>-1.2E-2</v>
      </c>
      <c r="G52" s="151">
        <v>1.6E-2</v>
      </c>
      <c r="H52" s="121">
        <v>2.3E-2</v>
      </c>
      <c r="I52" s="146">
        <v>14959</v>
      </c>
      <c r="J52" s="147">
        <v>10300</v>
      </c>
      <c r="K52" s="148">
        <v>0.45300000000000001</v>
      </c>
      <c r="L52" s="151">
        <v>0.45200000000000001</v>
      </c>
      <c r="M52" s="151">
        <v>2.1999999999999999E-2</v>
      </c>
      <c r="N52" s="121">
        <v>2.1999999999999999E-2</v>
      </c>
      <c r="O52" s="146">
        <v>5156</v>
      </c>
      <c r="P52" s="147">
        <v>4336</v>
      </c>
      <c r="Q52" s="148">
        <v>0.19</v>
      </c>
      <c r="R52" s="151">
        <v>0.189</v>
      </c>
      <c r="S52" s="151">
        <v>1.6E-2</v>
      </c>
      <c r="T52" s="121">
        <v>1.9E-2</v>
      </c>
    </row>
    <row r="53" spans="1:20" ht="23.1" customHeight="1" thickTop="1" thickBot="1">
      <c r="A53" s="207" t="s">
        <v>130</v>
      </c>
      <c r="B53" s="208"/>
      <c r="C53" s="113">
        <v>248577</v>
      </c>
      <c r="D53" s="114">
        <v>176654</v>
      </c>
      <c r="E53" s="115">
        <v>0.40799999999999997</v>
      </c>
      <c r="F53" s="116">
        <v>0.40699999999999997</v>
      </c>
      <c r="G53" s="152"/>
      <c r="H53" s="152"/>
      <c r="I53" s="113">
        <v>678752</v>
      </c>
      <c r="J53" s="114">
        <v>476939</v>
      </c>
      <c r="K53" s="115">
        <v>0.42399999999999999</v>
      </c>
      <c r="L53" s="116">
        <v>0.42299999999999999</v>
      </c>
      <c r="M53" s="152"/>
      <c r="N53" s="152"/>
      <c r="O53" s="113">
        <v>317372</v>
      </c>
      <c r="P53" s="114">
        <v>229692</v>
      </c>
      <c r="Q53" s="115">
        <v>0.38200000000000001</v>
      </c>
      <c r="R53" s="116">
        <v>0.38200000000000001</v>
      </c>
      <c r="S53" s="152"/>
      <c r="T53" s="185"/>
    </row>
    <row r="54" spans="1:20" ht="23.1" customHeight="1" thickTop="1" thickBot="1">
      <c r="A54" s="209" t="s">
        <v>131</v>
      </c>
      <c r="B54" s="210"/>
      <c r="C54" s="153">
        <v>172586</v>
      </c>
      <c r="D54" s="154">
        <v>217123</v>
      </c>
      <c r="E54" s="155">
        <v>-0.20499999999999999</v>
      </c>
      <c r="F54" s="156">
        <v>-0.20499999999999999</v>
      </c>
      <c r="G54" s="157"/>
      <c r="H54" s="158"/>
      <c r="I54" s="153">
        <v>290016</v>
      </c>
      <c r="J54" s="154">
        <v>370037</v>
      </c>
      <c r="K54" s="155">
        <v>-0.216</v>
      </c>
      <c r="L54" s="156">
        <v>-0.216</v>
      </c>
      <c r="M54" s="157"/>
      <c r="N54" s="158"/>
      <c r="O54" s="153">
        <v>174655</v>
      </c>
      <c r="P54" s="154">
        <v>228245</v>
      </c>
      <c r="Q54" s="155">
        <v>-0.23400000000000001</v>
      </c>
      <c r="R54" s="156">
        <v>-0.23499999999999999</v>
      </c>
      <c r="S54" s="157"/>
      <c r="T54" s="186"/>
    </row>
    <row r="55" spans="1:20" s="5" customFormat="1" ht="23.1" customHeight="1" thickBot="1">
      <c r="A55" s="211" t="s">
        <v>132</v>
      </c>
      <c r="B55" s="212"/>
      <c r="C55" s="159">
        <v>421163</v>
      </c>
      <c r="D55" s="160">
        <v>393777</v>
      </c>
      <c r="E55" s="161">
        <v>7.0000000000000007E-2</v>
      </c>
      <c r="F55" s="162">
        <v>7.0000000000000007E-2</v>
      </c>
      <c r="G55" s="163"/>
      <c r="H55" s="164"/>
      <c r="I55" s="159">
        <v>968768</v>
      </c>
      <c r="J55" s="160">
        <v>846976</v>
      </c>
      <c r="K55" s="161">
        <v>0.14399999999999999</v>
      </c>
      <c r="L55" s="162">
        <v>0.14399999999999999</v>
      </c>
      <c r="M55" s="162"/>
      <c r="N55" s="177"/>
      <c r="O55" s="159">
        <v>492027</v>
      </c>
      <c r="P55" s="160">
        <v>457937</v>
      </c>
      <c r="Q55" s="161">
        <v>7.4999999999999997E-2</v>
      </c>
      <c r="R55" s="162">
        <v>7.3999999999999996E-2</v>
      </c>
      <c r="S55" s="163"/>
      <c r="T55" s="164"/>
    </row>
    <row r="56" spans="1:20" s="5" customFormat="1" ht="18.75" customHeight="1" thickBot="1">
      <c r="A56" s="165"/>
      <c r="B56" s="166"/>
      <c r="C56" s="167"/>
      <c r="D56" s="168"/>
      <c r="E56" s="169"/>
      <c r="F56" s="170"/>
      <c r="G56" s="171"/>
      <c r="H56" s="172"/>
      <c r="I56" s="178"/>
      <c r="J56" s="178"/>
      <c r="K56" s="179"/>
      <c r="L56" s="179"/>
      <c r="M56" s="172"/>
      <c r="N56" s="172"/>
      <c r="O56" s="178"/>
      <c r="P56" s="178"/>
      <c r="Q56" s="179"/>
      <c r="R56" s="179"/>
      <c r="S56" s="172"/>
      <c r="T56" s="172"/>
    </row>
    <row r="57" spans="1:20" s="5" customFormat="1" ht="27" customHeight="1" thickBot="1">
      <c r="A57" s="213"/>
      <c r="B57" s="214"/>
      <c r="C57" s="215">
        <v>2024</v>
      </c>
      <c r="D57" s="216"/>
      <c r="E57" s="217"/>
      <c r="F57" s="218">
        <v>2023</v>
      </c>
      <c r="G57" s="219"/>
      <c r="H57" s="220"/>
      <c r="I57" s="218" t="s">
        <v>133</v>
      </c>
      <c r="J57" s="221"/>
      <c r="K57" s="261" t="s">
        <v>73</v>
      </c>
      <c r="L57" s="262"/>
      <c r="M57" s="262"/>
      <c r="N57" s="262"/>
      <c r="O57" s="262"/>
      <c r="P57" s="262"/>
      <c r="Q57" s="262"/>
      <c r="R57" s="262"/>
      <c r="S57" s="262"/>
      <c r="T57" s="262"/>
    </row>
    <row r="58" spans="1:20" s="5" customFormat="1" ht="27" customHeight="1">
      <c r="A58" s="222" t="s">
        <v>134</v>
      </c>
      <c r="B58" s="223"/>
      <c r="C58" s="224">
        <v>572267</v>
      </c>
      <c r="D58" s="225"/>
      <c r="E58" s="226"/>
      <c r="F58" s="227">
        <v>572537</v>
      </c>
      <c r="G58" s="225"/>
      <c r="H58" s="225"/>
      <c r="I58" s="228">
        <v>0</v>
      </c>
      <c r="J58" s="229"/>
      <c r="K58" s="261"/>
      <c r="L58" s="262"/>
      <c r="M58" s="262"/>
      <c r="N58" s="262"/>
      <c r="O58" s="262"/>
      <c r="P58" s="262"/>
      <c r="Q58" s="262"/>
      <c r="R58" s="262"/>
      <c r="S58" s="262"/>
      <c r="T58" s="262"/>
    </row>
    <row r="59" spans="1:20" s="5" customFormat="1" ht="27" customHeight="1">
      <c r="A59" s="230" t="s">
        <v>135</v>
      </c>
      <c r="B59" s="231"/>
      <c r="C59" s="232">
        <v>492027</v>
      </c>
      <c r="D59" s="233"/>
      <c r="E59" s="234"/>
      <c r="F59" s="235">
        <v>457937</v>
      </c>
      <c r="G59" s="233"/>
      <c r="H59" s="233"/>
      <c r="I59" s="236">
        <v>7.3999999999999996E-2</v>
      </c>
      <c r="J59" s="237"/>
      <c r="K59" s="261"/>
      <c r="L59" s="262"/>
      <c r="M59" s="262"/>
      <c r="N59" s="262"/>
      <c r="O59" s="262"/>
      <c r="P59" s="262"/>
      <c r="Q59" s="262"/>
      <c r="R59" s="262"/>
      <c r="S59" s="262"/>
      <c r="T59" s="262"/>
    </row>
    <row r="60" spans="1:20" s="5" customFormat="1" ht="27" customHeight="1">
      <c r="A60" s="230" t="s">
        <v>61</v>
      </c>
      <c r="B60" s="231"/>
      <c r="C60" s="238">
        <v>0.86</v>
      </c>
      <c r="D60" s="239"/>
      <c r="E60" s="240"/>
      <c r="F60" s="241">
        <v>0.8</v>
      </c>
      <c r="G60" s="239"/>
      <c r="H60" s="239"/>
      <c r="I60" s="242" t="s">
        <v>170</v>
      </c>
      <c r="J60" s="243"/>
      <c r="K60" s="180" t="s">
        <v>173</v>
      </c>
      <c r="L60" s="181"/>
      <c r="M60" s="181"/>
      <c r="N60" s="180"/>
      <c r="O60" s="182"/>
      <c r="P60" s="182"/>
      <c r="Q60" s="181"/>
      <c r="R60" s="181"/>
      <c r="S60" s="181"/>
      <c r="T60" s="187"/>
    </row>
    <row r="61" spans="1:20" s="5" customFormat="1" ht="33" customHeight="1">
      <c r="A61" s="244" t="s">
        <v>74</v>
      </c>
      <c r="B61" s="245"/>
      <c r="C61" s="246">
        <f>I53/I55</f>
        <v>0.70063420757085293</v>
      </c>
      <c r="D61" s="246"/>
      <c r="E61" s="247"/>
      <c r="F61" s="248">
        <f>J53/J55</f>
        <v>0.56310804556445515</v>
      </c>
      <c r="G61" s="249"/>
      <c r="H61" s="247"/>
      <c r="I61" s="242" t="s">
        <v>172</v>
      </c>
      <c r="J61" s="243"/>
      <c r="K61" s="180" t="s">
        <v>174</v>
      </c>
      <c r="L61" s="3"/>
      <c r="M61" s="183"/>
      <c r="O61" s="180"/>
      <c r="P61" s="182"/>
      <c r="Q61" s="181"/>
      <c r="R61" s="181"/>
      <c r="S61" s="181"/>
      <c r="T61" s="181"/>
    </row>
    <row r="62" spans="1:20" s="5" customFormat="1" ht="33" customHeight="1" thickBot="1">
      <c r="A62" s="250" t="s">
        <v>75</v>
      </c>
      <c r="B62" s="251"/>
      <c r="C62" s="246">
        <f>O53/O55</f>
        <v>0.64502964268221052</v>
      </c>
      <c r="D62" s="246"/>
      <c r="E62" s="247"/>
      <c r="F62" s="248">
        <f>P53/P55</f>
        <v>0.50157991164723537</v>
      </c>
      <c r="G62" s="249"/>
      <c r="H62" s="247"/>
      <c r="I62" s="242" t="s">
        <v>171</v>
      </c>
      <c r="J62" s="243"/>
      <c r="K62" s="180"/>
      <c r="L62" s="3"/>
      <c r="M62" s="183"/>
      <c r="O62" s="180"/>
      <c r="P62" s="182"/>
      <c r="Q62" s="181"/>
      <c r="R62" s="181"/>
      <c r="S62" s="181"/>
      <c r="T62" s="181"/>
    </row>
    <row r="63" spans="1:20" s="5" customFormat="1" ht="26.25" customHeight="1" thickBot="1">
      <c r="A63" s="255" t="s">
        <v>136</v>
      </c>
      <c r="B63" s="256"/>
      <c r="C63" s="256"/>
      <c r="D63" s="257"/>
      <c r="E63" s="270" t="s">
        <v>62</v>
      </c>
      <c r="F63" s="271"/>
      <c r="G63" s="272" t="s">
        <v>63</v>
      </c>
      <c r="H63" s="271"/>
      <c r="I63" s="272" t="s">
        <v>64</v>
      </c>
      <c r="J63" s="273"/>
      <c r="K63" s="184"/>
      <c r="L63" s="181"/>
      <c r="M63" s="181"/>
      <c r="N63" s="181"/>
      <c r="O63" s="181"/>
      <c r="P63" s="181"/>
      <c r="Q63" s="181"/>
      <c r="R63" s="181"/>
    </row>
    <row r="64" spans="1:20" ht="23.25" customHeight="1" thickBot="1">
      <c r="A64" s="258"/>
      <c r="B64" s="259"/>
      <c r="C64" s="259"/>
      <c r="D64" s="260"/>
      <c r="E64" s="274">
        <v>1.0150589999999999</v>
      </c>
      <c r="F64" s="275"/>
      <c r="G64" s="276">
        <v>0.98734299999999997</v>
      </c>
      <c r="H64" s="275"/>
      <c r="I64" s="276">
        <v>0.97360599999999997</v>
      </c>
      <c r="J64" s="277"/>
    </row>
  </sheetData>
  <sheetProtection formatCells="0" formatColumns="0" formatRows="0" insertColumns="0" insertRows="0" insertHyperlinks="0" deleteColumns="0" deleteRows="0" sort="0" autoFilter="0" pivotTables="0"/>
  <mergeCells count="51">
    <mergeCell ref="A62:B62"/>
    <mergeCell ref="C62:E62"/>
    <mergeCell ref="F62:H62"/>
    <mergeCell ref="I62:J62"/>
    <mergeCell ref="A63:D64"/>
    <mergeCell ref="E63:F63"/>
    <mergeCell ref="G63:H63"/>
    <mergeCell ref="I63:J63"/>
    <mergeCell ref="E64:F64"/>
    <mergeCell ref="G64:H64"/>
    <mergeCell ref="I64:J64"/>
    <mergeCell ref="A60:B60"/>
    <mergeCell ref="C60:E60"/>
    <mergeCell ref="F60:H60"/>
    <mergeCell ref="I60:J60"/>
    <mergeCell ref="A61:B61"/>
    <mergeCell ref="C61:E61"/>
    <mergeCell ref="F61:H61"/>
    <mergeCell ref="I61:J61"/>
    <mergeCell ref="A57:B57"/>
    <mergeCell ref="C57:E57"/>
    <mergeCell ref="F57:H57"/>
    <mergeCell ref="I57:J57"/>
    <mergeCell ref="K57:T59"/>
    <mergeCell ref="A58:B58"/>
    <mergeCell ref="C58:E58"/>
    <mergeCell ref="F58:H58"/>
    <mergeCell ref="I58:J58"/>
    <mergeCell ref="A59:B59"/>
    <mergeCell ref="C59:E59"/>
    <mergeCell ref="F59:H59"/>
    <mergeCell ref="I59:J59"/>
    <mergeCell ref="A55:B55"/>
    <mergeCell ref="A7:A9"/>
    <mergeCell ref="A10:A13"/>
    <mergeCell ref="A14:A25"/>
    <mergeCell ref="A26:A30"/>
    <mergeCell ref="A31:A39"/>
    <mergeCell ref="A40:A46"/>
    <mergeCell ref="A47:A50"/>
    <mergeCell ref="A51:B51"/>
    <mergeCell ref="A52:B52"/>
    <mergeCell ref="A53:B53"/>
    <mergeCell ref="A54:B54"/>
    <mergeCell ref="O2:T2"/>
    <mergeCell ref="O3:T3"/>
    <mergeCell ref="A4:B6"/>
    <mergeCell ref="C4:T4"/>
    <mergeCell ref="C5:H5"/>
    <mergeCell ref="I5:N5"/>
    <mergeCell ref="O5:T5"/>
  </mergeCells>
  <phoneticPr fontId="26"/>
  <pageMargins left="0.511811023622047" right="0.23622047244094499" top="0.55118110236220497" bottom="0.35433070866141703" header="0.31496062992126" footer="0.31496062992126"/>
  <pageSetup paperSize="9" scale="56" orientation="portrait" r:id="rId1"/>
  <headerFooter>
    <oddHeader>&amp;C&amp;"Meiryo UI,太字"&amp;20宿泊状況調査結果詳細（2024年4月）</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68E71-3B0C-4181-8CFE-EF862464F851}">
  <sheetPr>
    <tabColor theme="9"/>
  </sheetPr>
  <dimension ref="A1:WWC64"/>
  <sheetViews>
    <sheetView view="pageLayout" topLeftCell="A45" zoomScale="80" zoomScaleSheetLayoutView="80" zoomScalePageLayoutView="80" workbookViewId="0">
      <selection activeCell="C61" sqref="C61:J62"/>
    </sheetView>
  </sheetViews>
  <sheetFormatPr defaultColWidth="0.875" defaultRowHeight="13.5"/>
  <cols>
    <col min="1" max="1" width="4.625" style="91" customWidth="1"/>
    <col min="2" max="2" width="14.25" style="3" customWidth="1"/>
    <col min="3" max="4" width="8.5" style="92" customWidth="1"/>
    <col min="5" max="6" width="8.875" style="3" customWidth="1"/>
    <col min="7" max="7" width="7.375" style="3" customWidth="1"/>
    <col min="8" max="8" width="8" style="3" customWidth="1"/>
    <col min="9" max="10" width="8.125" style="3" customWidth="1"/>
    <col min="11" max="12" width="8.875" style="3" customWidth="1"/>
    <col min="13" max="14" width="7.125" style="3" customWidth="1"/>
    <col min="15" max="16" width="8.375" style="3" customWidth="1"/>
    <col min="17" max="18" width="8.875" style="3" customWidth="1"/>
    <col min="19" max="20" width="7.125" style="3" customWidth="1"/>
    <col min="21" max="256" width="0.875" style="3"/>
    <col min="257" max="257" width="4.625" style="3" customWidth="1"/>
    <col min="258" max="258" width="14.25" style="3" customWidth="1"/>
    <col min="259" max="260" width="8.5" style="3" customWidth="1"/>
    <col min="261" max="262" width="8.125" style="3" customWidth="1"/>
    <col min="263" max="263" width="7.375" style="3" customWidth="1"/>
    <col min="264" max="264" width="8" style="3" customWidth="1"/>
    <col min="265" max="268" width="8.125" style="3" customWidth="1"/>
    <col min="269" max="270" width="7.125" style="3" customWidth="1"/>
    <col min="271" max="272" width="8.375" style="3" customWidth="1"/>
    <col min="273" max="274" width="8.125" style="3" customWidth="1"/>
    <col min="275" max="276" width="7.125" style="3" customWidth="1"/>
    <col min="277" max="512" width="0.875" style="3"/>
    <col min="513" max="513" width="4.625" style="3" customWidth="1"/>
    <col min="514" max="514" width="14.25" style="3" customWidth="1"/>
    <col min="515" max="516" width="8.5" style="3" customWidth="1"/>
    <col min="517" max="518" width="8.125" style="3" customWidth="1"/>
    <col min="519" max="519" width="7.375" style="3" customWidth="1"/>
    <col min="520" max="520" width="8" style="3" customWidth="1"/>
    <col min="521" max="524" width="8.125" style="3" customWidth="1"/>
    <col min="525" max="526" width="7.125" style="3" customWidth="1"/>
    <col min="527" max="528" width="8.375" style="3" customWidth="1"/>
    <col min="529" max="530" width="8.125" style="3" customWidth="1"/>
    <col min="531" max="532" width="7.125" style="3" customWidth="1"/>
    <col min="533" max="768" width="0.875" style="3"/>
    <col min="769" max="769" width="4.625" style="3" customWidth="1"/>
    <col min="770" max="770" width="14.25" style="3" customWidth="1"/>
    <col min="771" max="772" width="8.5" style="3" customWidth="1"/>
    <col min="773" max="774" width="8.125" style="3" customWidth="1"/>
    <col min="775" max="775" width="7.375" style="3" customWidth="1"/>
    <col min="776" max="776" width="8" style="3" customWidth="1"/>
    <col min="777" max="780" width="8.125" style="3" customWidth="1"/>
    <col min="781" max="782" width="7.125" style="3" customWidth="1"/>
    <col min="783" max="784" width="8.375" style="3" customWidth="1"/>
    <col min="785" max="786" width="8.125" style="3" customWidth="1"/>
    <col min="787" max="788" width="7.125" style="3" customWidth="1"/>
    <col min="789" max="1024" width="0.875" style="3"/>
    <col min="1025" max="1025" width="4.625" style="3" customWidth="1"/>
    <col min="1026" max="1026" width="14.25" style="3" customWidth="1"/>
    <col min="1027" max="1028" width="8.5" style="3" customWidth="1"/>
    <col min="1029" max="1030" width="8.125" style="3" customWidth="1"/>
    <col min="1031" max="1031" width="7.375" style="3" customWidth="1"/>
    <col min="1032" max="1032" width="8" style="3" customWidth="1"/>
    <col min="1033" max="1036" width="8.125" style="3" customWidth="1"/>
    <col min="1037" max="1038" width="7.125" style="3" customWidth="1"/>
    <col min="1039" max="1040" width="8.375" style="3" customWidth="1"/>
    <col min="1041" max="1042" width="8.125" style="3" customWidth="1"/>
    <col min="1043" max="1044" width="7.125" style="3" customWidth="1"/>
    <col min="1045" max="1280" width="0.875" style="3"/>
    <col min="1281" max="1281" width="4.625" style="3" customWidth="1"/>
    <col min="1282" max="1282" width="14.25" style="3" customWidth="1"/>
    <col min="1283" max="1284" width="8.5" style="3" customWidth="1"/>
    <col min="1285" max="1286" width="8.125" style="3" customWidth="1"/>
    <col min="1287" max="1287" width="7.375" style="3" customWidth="1"/>
    <col min="1288" max="1288" width="8" style="3" customWidth="1"/>
    <col min="1289" max="1292" width="8.125" style="3" customWidth="1"/>
    <col min="1293" max="1294" width="7.125" style="3" customWidth="1"/>
    <col min="1295" max="1296" width="8.375" style="3" customWidth="1"/>
    <col min="1297" max="1298" width="8.125" style="3" customWidth="1"/>
    <col min="1299" max="1300" width="7.125" style="3" customWidth="1"/>
    <col min="1301" max="1536" width="0.875" style="3"/>
    <col min="1537" max="1537" width="4.625" style="3" customWidth="1"/>
    <col min="1538" max="1538" width="14.25" style="3" customWidth="1"/>
    <col min="1539" max="1540" width="8.5" style="3" customWidth="1"/>
    <col min="1541" max="1542" width="8.125" style="3" customWidth="1"/>
    <col min="1543" max="1543" width="7.375" style="3" customWidth="1"/>
    <col min="1544" max="1544" width="8" style="3" customWidth="1"/>
    <col min="1545" max="1548" width="8.125" style="3" customWidth="1"/>
    <col min="1549" max="1550" width="7.125" style="3" customWidth="1"/>
    <col min="1551" max="1552" width="8.375" style="3" customWidth="1"/>
    <col min="1553" max="1554" width="8.125" style="3" customWidth="1"/>
    <col min="1555" max="1556" width="7.125" style="3" customWidth="1"/>
    <col min="1557" max="1792" width="0.875" style="3"/>
    <col min="1793" max="1793" width="4.625" style="3" customWidth="1"/>
    <col min="1794" max="1794" width="14.25" style="3" customWidth="1"/>
    <col min="1795" max="1796" width="8.5" style="3" customWidth="1"/>
    <col min="1797" max="1798" width="8.125" style="3" customWidth="1"/>
    <col min="1799" max="1799" width="7.375" style="3" customWidth="1"/>
    <col min="1800" max="1800" width="8" style="3" customWidth="1"/>
    <col min="1801" max="1804" width="8.125" style="3" customWidth="1"/>
    <col min="1805" max="1806" width="7.125" style="3" customWidth="1"/>
    <col min="1807" max="1808" width="8.375" style="3" customWidth="1"/>
    <col min="1809" max="1810" width="8.125" style="3" customWidth="1"/>
    <col min="1811" max="1812" width="7.125" style="3" customWidth="1"/>
    <col min="1813" max="2048" width="0.875" style="3"/>
    <col min="2049" max="2049" width="4.625" style="3" customWidth="1"/>
    <col min="2050" max="2050" width="14.25" style="3" customWidth="1"/>
    <col min="2051" max="2052" width="8.5" style="3" customWidth="1"/>
    <col min="2053" max="2054" width="8.125" style="3" customWidth="1"/>
    <col min="2055" max="2055" width="7.375" style="3" customWidth="1"/>
    <col min="2056" max="2056" width="8" style="3" customWidth="1"/>
    <col min="2057" max="2060" width="8.125" style="3" customWidth="1"/>
    <col min="2061" max="2062" width="7.125" style="3" customWidth="1"/>
    <col min="2063" max="2064" width="8.375" style="3" customWidth="1"/>
    <col min="2065" max="2066" width="8.125" style="3" customWidth="1"/>
    <col min="2067" max="2068" width="7.125" style="3" customWidth="1"/>
    <col min="2069" max="2304" width="0.875" style="3"/>
    <col min="2305" max="2305" width="4.625" style="3" customWidth="1"/>
    <col min="2306" max="2306" width="14.25" style="3" customWidth="1"/>
    <col min="2307" max="2308" width="8.5" style="3" customWidth="1"/>
    <col min="2309" max="2310" width="8.125" style="3" customWidth="1"/>
    <col min="2311" max="2311" width="7.375" style="3" customWidth="1"/>
    <col min="2312" max="2312" width="8" style="3" customWidth="1"/>
    <col min="2313" max="2316" width="8.125" style="3" customWidth="1"/>
    <col min="2317" max="2318" width="7.125" style="3" customWidth="1"/>
    <col min="2319" max="2320" width="8.375" style="3" customWidth="1"/>
    <col min="2321" max="2322" width="8.125" style="3" customWidth="1"/>
    <col min="2323" max="2324" width="7.125" style="3" customWidth="1"/>
    <col min="2325" max="2560" width="0.875" style="3"/>
    <col min="2561" max="2561" width="4.625" style="3" customWidth="1"/>
    <col min="2562" max="2562" width="14.25" style="3" customWidth="1"/>
    <col min="2563" max="2564" width="8.5" style="3" customWidth="1"/>
    <col min="2565" max="2566" width="8.125" style="3" customWidth="1"/>
    <col min="2567" max="2567" width="7.375" style="3" customWidth="1"/>
    <col min="2568" max="2568" width="8" style="3" customWidth="1"/>
    <col min="2569" max="2572" width="8.125" style="3" customWidth="1"/>
    <col min="2573" max="2574" width="7.125" style="3" customWidth="1"/>
    <col min="2575" max="2576" width="8.375" style="3" customWidth="1"/>
    <col min="2577" max="2578" width="8.125" style="3" customWidth="1"/>
    <col min="2579" max="2580" width="7.125" style="3" customWidth="1"/>
    <col min="2581" max="2816" width="0.875" style="3"/>
    <col min="2817" max="2817" width="4.625" style="3" customWidth="1"/>
    <col min="2818" max="2818" width="14.25" style="3" customWidth="1"/>
    <col min="2819" max="2820" width="8.5" style="3" customWidth="1"/>
    <col min="2821" max="2822" width="8.125" style="3" customWidth="1"/>
    <col min="2823" max="2823" width="7.375" style="3" customWidth="1"/>
    <col min="2824" max="2824" width="8" style="3" customWidth="1"/>
    <col min="2825" max="2828" width="8.125" style="3" customWidth="1"/>
    <col min="2829" max="2830" width="7.125" style="3" customWidth="1"/>
    <col min="2831" max="2832" width="8.375" style="3" customWidth="1"/>
    <col min="2833" max="2834" width="8.125" style="3" customWidth="1"/>
    <col min="2835" max="2836" width="7.125" style="3" customWidth="1"/>
    <col min="2837" max="3072" width="0.875" style="3"/>
    <col min="3073" max="3073" width="4.625" style="3" customWidth="1"/>
    <col min="3074" max="3074" width="14.25" style="3" customWidth="1"/>
    <col min="3075" max="3076" width="8.5" style="3" customWidth="1"/>
    <col min="3077" max="3078" width="8.125" style="3" customWidth="1"/>
    <col min="3079" max="3079" width="7.375" style="3" customWidth="1"/>
    <col min="3080" max="3080" width="8" style="3" customWidth="1"/>
    <col min="3081" max="3084" width="8.125" style="3" customWidth="1"/>
    <col min="3085" max="3086" width="7.125" style="3" customWidth="1"/>
    <col min="3087" max="3088" width="8.375" style="3" customWidth="1"/>
    <col min="3089" max="3090" width="8.125" style="3" customWidth="1"/>
    <col min="3091" max="3092" width="7.125" style="3" customWidth="1"/>
    <col min="3093" max="3328" width="0.875" style="3"/>
    <col min="3329" max="3329" width="4.625" style="3" customWidth="1"/>
    <col min="3330" max="3330" width="14.25" style="3" customWidth="1"/>
    <col min="3331" max="3332" width="8.5" style="3" customWidth="1"/>
    <col min="3333" max="3334" width="8.125" style="3" customWidth="1"/>
    <col min="3335" max="3335" width="7.375" style="3" customWidth="1"/>
    <col min="3336" max="3336" width="8" style="3" customWidth="1"/>
    <col min="3337" max="3340" width="8.125" style="3" customWidth="1"/>
    <col min="3341" max="3342" width="7.125" style="3" customWidth="1"/>
    <col min="3343" max="3344" width="8.375" style="3" customWidth="1"/>
    <col min="3345" max="3346" width="8.125" style="3" customWidth="1"/>
    <col min="3347" max="3348" width="7.125" style="3" customWidth="1"/>
    <col min="3349" max="3584" width="0.875" style="3"/>
    <col min="3585" max="3585" width="4.625" style="3" customWidth="1"/>
    <col min="3586" max="3586" width="14.25" style="3" customWidth="1"/>
    <col min="3587" max="3588" width="8.5" style="3" customWidth="1"/>
    <col min="3589" max="3590" width="8.125" style="3" customWidth="1"/>
    <col min="3591" max="3591" width="7.375" style="3" customWidth="1"/>
    <col min="3592" max="3592" width="8" style="3" customWidth="1"/>
    <col min="3593" max="3596" width="8.125" style="3" customWidth="1"/>
    <col min="3597" max="3598" width="7.125" style="3" customWidth="1"/>
    <col min="3599" max="3600" width="8.375" style="3" customWidth="1"/>
    <col min="3601" max="3602" width="8.125" style="3" customWidth="1"/>
    <col min="3603" max="3604" width="7.125" style="3" customWidth="1"/>
    <col min="3605" max="3840" width="0.875" style="3"/>
    <col min="3841" max="3841" width="4.625" style="3" customWidth="1"/>
    <col min="3842" max="3842" width="14.25" style="3" customWidth="1"/>
    <col min="3843" max="3844" width="8.5" style="3" customWidth="1"/>
    <col min="3845" max="3846" width="8.125" style="3" customWidth="1"/>
    <col min="3847" max="3847" width="7.375" style="3" customWidth="1"/>
    <col min="3848" max="3848" width="8" style="3" customWidth="1"/>
    <col min="3849" max="3852" width="8.125" style="3" customWidth="1"/>
    <col min="3853" max="3854" width="7.125" style="3" customWidth="1"/>
    <col min="3855" max="3856" width="8.375" style="3" customWidth="1"/>
    <col min="3857" max="3858" width="8.125" style="3" customWidth="1"/>
    <col min="3859" max="3860" width="7.125" style="3" customWidth="1"/>
    <col min="3861" max="4096" width="0.875" style="3"/>
    <col min="4097" max="4097" width="4.625" style="3" customWidth="1"/>
    <col min="4098" max="4098" width="14.25" style="3" customWidth="1"/>
    <col min="4099" max="4100" width="8.5" style="3" customWidth="1"/>
    <col min="4101" max="4102" width="8.125" style="3" customWidth="1"/>
    <col min="4103" max="4103" width="7.375" style="3" customWidth="1"/>
    <col min="4104" max="4104" width="8" style="3" customWidth="1"/>
    <col min="4105" max="4108" width="8.125" style="3" customWidth="1"/>
    <col min="4109" max="4110" width="7.125" style="3" customWidth="1"/>
    <col min="4111" max="4112" width="8.375" style="3" customWidth="1"/>
    <col min="4113" max="4114" width="8.125" style="3" customWidth="1"/>
    <col min="4115" max="4116" width="7.125" style="3" customWidth="1"/>
    <col min="4117" max="4352" width="0.875" style="3"/>
    <col min="4353" max="4353" width="4.625" style="3" customWidth="1"/>
    <col min="4354" max="4354" width="14.25" style="3" customWidth="1"/>
    <col min="4355" max="4356" width="8.5" style="3" customWidth="1"/>
    <col min="4357" max="4358" width="8.125" style="3" customWidth="1"/>
    <col min="4359" max="4359" width="7.375" style="3" customWidth="1"/>
    <col min="4360" max="4360" width="8" style="3" customWidth="1"/>
    <col min="4361" max="4364" width="8.125" style="3" customWidth="1"/>
    <col min="4365" max="4366" width="7.125" style="3" customWidth="1"/>
    <col min="4367" max="4368" width="8.375" style="3" customWidth="1"/>
    <col min="4369" max="4370" width="8.125" style="3" customWidth="1"/>
    <col min="4371" max="4372" width="7.125" style="3" customWidth="1"/>
    <col min="4373" max="4608" width="0.875" style="3"/>
    <col min="4609" max="4609" width="4.625" style="3" customWidth="1"/>
    <col min="4610" max="4610" width="14.25" style="3" customWidth="1"/>
    <col min="4611" max="4612" width="8.5" style="3" customWidth="1"/>
    <col min="4613" max="4614" width="8.125" style="3" customWidth="1"/>
    <col min="4615" max="4615" width="7.375" style="3" customWidth="1"/>
    <col min="4616" max="4616" width="8" style="3" customWidth="1"/>
    <col min="4617" max="4620" width="8.125" style="3" customWidth="1"/>
    <col min="4621" max="4622" width="7.125" style="3" customWidth="1"/>
    <col min="4623" max="4624" width="8.375" style="3" customWidth="1"/>
    <col min="4625" max="4626" width="8.125" style="3" customWidth="1"/>
    <col min="4627" max="4628" width="7.125" style="3" customWidth="1"/>
    <col min="4629" max="4864" width="0.875" style="3"/>
    <col min="4865" max="4865" width="4.625" style="3" customWidth="1"/>
    <col min="4866" max="4866" width="14.25" style="3" customWidth="1"/>
    <col min="4867" max="4868" width="8.5" style="3" customWidth="1"/>
    <col min="4869" max="4870" width="8.125" style="3" customWidth="1"/>
    <col min="4871" max="4871" width="7.375" style="3" customWidth="1"/>
    <col min="4872" max="4872" width="8" style="3" customWidth="1"/>
    <col min="4873" max="4876" width="8.125" style="3" customWidth="1"/>
    <col min="4877" max="4878" width="7.125" style="3" customWidth="1"/>
    <col min="4879" max="4880" width="8.375" style="3" customWidth="1"/>
    <col min="4881" max="4882" width="8.125" style="3" customWidth="1"/>
    <col min="4883" max="4884" width="7.125" style="3" customWidth="1"/>
    <col min="4885" max="5120" width="0.875" style="3"/>
    <col min="5121" max="5121" width="4.625" style="3" customWidth="1"/>
    <col min="5122" max="5122" width="14.25" style="3" customWidth="1"/>
    <col min="5123" max="5124" width="8.5" style="3" customWidth="1"/>
    <col min="5125" max="5126" width="8.125" style="3" customWidth="1"/>
    <col min="5127" max="5127" width="7.375" style="3" customWidth="1"/>
    <col min="5128" max="5128" width="8" style="3" customWidth="1"/>
    <col min="5129" max="5132" width="8.125" style="3" customWidth="1"/>
    <col min="5133" max="5134" width="7.125" style="3" customWidth="1"/>
    <col min="5135" max="5136" width="8.375" style="3" customWidth="1"/>
    <col min="5137" max="5138" width="8.125" style="3" customWidth="1"/>
    <col min="5139" max="5140" width="7.125" style="3" customWidth="1"/>
    <col min="5141" max="5376" width="0.875" style="3"/>
    <col min="5377" max="5377" width="4.625" style="3" customWidth="1"/>
    <col min="5378" max="5378" width="14.25" style="3" customWidth="1"/>
    <col min="5379" max="5380" width="8.5" style="3" customWidth="1"/>
    <col min="5381" max="5382" width="8.125" style="3" customWidth="1"/>
    <col min="5383" max="5383" width="7.375" style="3" customWidth="1"/>
    <col min="5384" max="5384" width="8" style="3" customWidth="1"/>
    <col min="5385" max="5388" width="8.125" style="3" customWidth="1"/>
    <col min="5389" max="5390" width="7.125" style="3" customWidth="1"/>
    <col min="5391" max="5392" width="8.375" style="3" customWidth="1"/>
    <col min="5393" max="5394" width="8.125" style="3" customWidth="1"/>
    <col min="5395" max="5396" width="7.125" style="3" customWidth="1"/>
    <col min="5397" max="5632" width="0.875" style="3"/>
    <col min="5633" max="5633" width="4.625" style="3" customWidth="1"/>
    <col min="5634" max="5634" width="14.25" style="3" customWidth="1"/>
    <col min="5635" max="5636" width="8.5" style="3" customWidth="1"/>
    <col min="5637" max="5638" width="8.125" style="3" customWidth="1"/>
    <col min="5639" max="5639" width="7.375" style="3" customWidth="1"/>
    <col min="5640" max="5640" width="8" style="3" customWidth="1"/>
    <col min="5641" max="5644" width="8.125" style="3" customWidth="1"/>
    <col min="5645" max="5646" width="7.125" style="3" customWidth="1"/>
    <col min="5647" max="5648" width="8.375" style="3" customWidth="1"/>
    <col min="5649" max="5650" width="8.125" style="3" customWidth="1"/>
    <col min="5651" max="5652" width="7.125" style="3" customWidth="1"/>
    <col min="5653" max="5888" width="0.875" style="3"/>
    <col min="5889" max="5889" width="4.625" style="3" customWidth="1"/>
    <col min="5890" max="5890" width="14.25" style="3" customWidth="1"/>
    <col min="5891" max="5892" width="8.5" style="3" customWidth="1"/>
    <col min="5893" max="5894" width="8.125" style="3" customWidth="1"/>
    <col min="5895" max="5895" width="7.375" style="3" customWidth="1"/>
    <col min="5896" max="5896" width="8" style="3" customWidth="1"/>
    <col min="5897" max="5900" width="8.125" style="3" customWidth="1"/>
    <col min="5901" max="5902" width="7.125" style="3" customWidth="1"/>
    <col min="5903" max="5904" width="8.375" style="3" customWidth="1"/>
    <col min="5905" max="5906" width="8.125" style="3" customWidth="1"/>
    <col min="5907" max="5908" width="7.125" style="3" customWidth="1"/>
    <col min="5909" max="6144" width="0.875" style="3"/>
    <col min="6145" max="6145" width="4.625" style="3" customWidth="1"/>
    <col min="6146" max="6146" width="14.25" style="3" customWidth="1"/>
    <col min="6147" max="6148" width="8.5" style="3" customWidth="1"/>
    <col min="6149" max="6150" width="8.125" style="3" customWidth="1"/>
    <col min="6151" max="6151" width="7.375" style="3" customWidth="1"/>
    <col min="6152" max="6152" width="8" style="3" customWidth="1"/>
    <col min="6153" max="6156" width="8.125" style="3" customWidth="1"/>
    <col min="6157" max="6158" width="7.125" style="3" customWidth="1"/>
    <col min="6159" max="6160" width="8.375" style="3" customWidth="1"/>
    <col min="6161" max="6162" width="8.125" style="3" customWidth="1"/>
    <col min="6163" max="6164" width="7.125" style="3" customWidth="1"/>
    <col min="6165" max="6400" width="0.875" style="3"/>
    <col min="6401" max="6401" width="4.625" style="3" customWidth="1"/>
    <col min="6402" max="6402" width="14.25" style="3" customWidth="1"/>
    <col min="6403" max="6404" width="8.5" style="3" customWidth="1"/>
    <col min="6405" max="6406" width="8.125" style="3" customWidth="1"/>
    <col min="6407" max="6407" width="7.375" style="3" customWidth="1"/>
    <col min="6408" max="6408" width="8" style="3" customWidth="1"/>
    <col min="6409" max="6412" width="8.125" style="3" customWidth="1"/>
    <col min="6413" max="6414" width="7.125" style="3" customWidth="1"/>
    <col min="6415" max="6416" width="8.375" style="3" customWidth="1"/>
    <col min="6417" max="6418" width="8.125" style="3" customWidth="1"/>
    <col min="6419" max="6420" width="7.125" style="3" customWidth="1"/>
    <col min="6421" max="6656" width="0.875" style="3"/>
    <col min="6657" max="6657" width="4.625" style="3" customWidth="1"/>
    <col min="6658" max="6658" width="14.25" style="3" customWidth="1"/>
    <col min="6659" max="6660" width="8.5" style="3" customWidth="1"/>
    <col min="6661" max="6662" width="8.125" style="3" customWidth="1"/>
    <col min="6663" max="6663" width="7.375" style="3" customWidth="1"/>
    <col min="6664" max="6664" width="8" style="3" customWidth="1"/>
    <col min="6665" max="6668" width="8.125" style="3" customWidth="1"/>
    <col min="6669" max="6670" width="7.125" style="3" customWidth="1"/>
    <col min="6671" max="6672" width="8.375" style="3" customWidth="1"/>
    <col min="6673" max="6674" width="8.125" style="3" customWidth="1"/>
    <col min="6675" max="6676" width="7.125" style="3" customWidth="1"/>
    <col min="6677" max="6912" width="0.875" style="3"/>
    <col min="6913" max="6913" width="4.625" style="3" customWidth="1"/>
    <col min="6914" max="6914" width="14.25" style="3" customWidth="1"/>
    <col min="6915" max="6916" width="8.5" style="3" customWidth="1"/>
    <col min="6917" max="6918" width="8.125" style="3" customWidth="1"/>
    <col min="6919" max="6919" width="7.375" style="3" customWidth="1"/>
    <col min="6920" max="6920" width="8" style="3" customWidth="1"/>
    <col min="6921" max="6924" width="8.125" style="3" customWidth="1"/>
    <col min="6925" max="6926" width="7.125" style="3" customWidth="1"/>
    <col min="6927" max="6928" width="8.375" style="3" customWidth="1"/>
    <col min="6929" max="6930" width="8.125" style="3" customWidth="1"/>
    <col min="6931" max="6932" width="7.125" style="3" customWidth="1"/>
    <col min="6933" max="7168" width="0.875" style="3"/>
    <col min="7169" max="7169" width="4.625" style="3" customWidth="1"/>
    <col min="7170" max="7170" width="14.25" style="3" customWidth="1"/>
    <col min="7171" max="7172" width="8.5" style="3" customWidth="1"/>
    <col min="7173" max="7174" width="8.125" style="3" customWidth="1"/>
    <col min="7175" max="7175" width="7.375" style="3" customWidth="1"/>
    <col min="7176" max="7176" width="8" style="3" customWidth="1"/>
    <col min="7177" max="7180" width="8.125" style="3" customWidth="1"/>
    <col min="7181" max="7182" width="7.125" style="3" customWidth="1"/>
    <col min="7183" max="7184" width="8.375" style="3" customWidth="1"/>
    <col min="7185" max="7186" width="8.125" style="3" customWidth="1"/>
    <col min="7187" max="7188" width="7.125" style="3" customWidth="1"/>
    <col min="7189" max="7424" width="0.875" style="3"/>
    <col min="7425" max="7425" width="4.625" style="3" customWidth="1"/>
    <col min="7426" max="7426" width="14.25" style="3" customWidth="1"/>
    <col min="7427" max="7428" width="8.5" style="3" customWidth="1"/>
    <col min="7429" max="7430" width="8.125" style="3" customWidth="1"/>
    <col min="7431" max="7431" width="7.375" style="3" customWidth="1"/>
    <col min="7432" max="7432" width="8" style="3" customWidth="1"/>
    <col min="7433" max="7436" width="8.125" style="3" customWidth="1"/>
    <col min="7437" max="7438" width="7.125" style="3" customWidth="1"/>
    <col min="7439" max="7440" width="8.375" style="3" customWidth="1"/>
    <col min="7441" max="7442" width="8.125" style="3" customWidth="1"/>
    <col min="7443" max="7444" width="7.125" style="3" customWidth="1"/>
    <col min="7445" max="7680" width="0.875" style="3"/>
    <col min="7681" max="7681" width="4.625" style="3" customWidth="1"/>
    <col min="7682" max="7682" width="14.25" style="3" customWidth="1"/>
    <col min="7683" max="7684" width="8.5" style="3" customWidth="1"/>
    <col min="7685" max="7686" width="8.125" style="3" customWidth="1"/>
    <col min="7687" max="7687" width="7.375" style="3" customWidth="1"/>
    <col min="7688" max="7688" width="8" style="3" customWidth="1"/>
    <col min="7689" max="7692" width="8.125" style="3" customWidth="1"/>
    <col min="7693" max="7694" width="7.125" style="3" customWidth="1"/>
    <col min="7695" max="7696" width="8.375" style="3" customWidth="1"/>
    <col min="7697" max="7698" width="8.125" style="3" customWidth="1"/>
    <col min="7699" max="7700" width="7.125" style="3" customWidth="1"/>
    <col min="7701" max="7936" width="0.875" style="3"/>
    <col min="7937" max="7937" width="4.625" style="3" customWidth="1"/>
    <col min="7938" max="7938" width="14.25" style="3" customWidth="1"/>
    <col min="7939" max="7940" width="8.5" style="3" customWidth="1"/>
    <col min="7941" max="7942" width="8.125" style="3" customWidth="1"/>
    <col min="7943" max="7943" width="7.375" style="3" customWidth="1"/>
    <col min="7944" max="7944" width="8" style="3" customWidth="1"/>
    <col min="7945" max="7948" width="8.125" style="3" customWidth="1"/>
    <col min="7949" max="7950" width="7.125" style="3" customWidth="1"/>
    <col min="7951" max="7952" width="8.375" style="3" customWidth="1"/>
    <col min="7953" max="7954" width="8.125" style="3" customWidth="1"/>
    <col min="7955" max="7956" width="7.125" style="3" customWidth="1"/>
    <col min="7957" max="8192" width="0.875" style="3"/>
    <col min="8193" max="8193" width="4.625" style="3" customWidth="1"/>
    <col min="8194" max="8194" width="14.25" style="3" customWidth="1"/>
    <col min="8195" max="8196" width="8.5" style="3" customWidth="1"/>
    <col min="8197" max="8198" width="8.125" style="3" customWidth="1"/>
    <col min="8199" max="8199" width="7.375" style="3" customWidth="1"/>
    <col min="8200" max="8200" width="8" style="3" customWidth="1"/>
    <col min="8201" max="8204" width="8.125" style="3" customWidth="1"/>
    <col min="8205" max="8206" width="7.125" style="3" customWidth="1"/>
    <col min="8207" max="8208" width="8.375" style="3" customWidth="1"/>
    <col min="8209" max="8210" width="8.125" style="3" customWidth="1"/>
    <col min="8211" max="8212" width="7.125" style="3" customWidth="1"/>
    <col min="8213" max="8448" width="0.875" style="3"/>
    <col min="8449" max="8449" width="4.625" style="3" customWidth="1"/>
    <col min="8450" max="8450" width="14.25" style="3" customWidth="1"/>
    <col min="8451" max="8452" width="8.5" style="3" customWidth="1"/>
    <col min="8453" max="8454" width="8.125" style="3" customWidth="1"/>
    <col min="8455" max="8455" width="7.375" style="3" customWidth="1"/>
    <col min="8456" max="8456" width="8" style="3" customWidth="1"/>
    <col min="8457" max="8460" width="8.125" style="3" customWidth="1"/>
    <col min="8461" max="8462" width="7.125" style="3" customWidth="1"/>
    <col min="8463" max="8464" width="8.375" style="3" customWidth="1"/>
    <col min="8465" max="8466" width="8.125" style="3" customWidth="1"/>
    <col min="8467" max="8468" width="7.125" style="3" customWidth="1"/>
    <col min="8469" max="8704" width="0.875" style="3"/>
    <col min="8705" max="8705" width="4.625" style="3" customWidth="1"/>
    <col min="8706" max="8706" width="14.25" style="3" customWidth="1"/>
    <col min="8707" max="8708" width="8.5" style="3" customWidth="1"/>
    <col min="8709" max="8710" width="8.125" style="3" customWidth="1"/>
    <col min="8711" max="8711" width="7.375" style="3" customWidth="1"/>
    <col min="8712" max="8712" width="8" style="3" customWidth="1"/>
    <col min="8713" max="8716" width="8.125" style="3" customWidth="1"/>
    <col min="8717" max="8718" width="7.125" style="3" customWidth="1"/>
    <col min="8719" max="8720" width="8.375" style="3" customWidth="1"/>
    <col min="8721" max="8722" width="8.125" style="3" customWidth="1"/>
    <col min="8723" max="8724" width="7.125" style="3" customWidth="1"/>
    <col min="8725" max="8960" width="0.875" style="3"/>
    <col min="8961" max="8961" width="4.625" style="3" customWidth="1"/>
    <col min="8962" max="8962" width="14.25" style="3" customWidth="1"/>
    <col min="8963" max="8964" width="8.5" style="3" customWidth="1"/>
    <col min="8965" max="8966" width="8.125" style="3" customWidth="1"/>
    <col min="8967" max="8967" width="7.375" style="3" customWidth="1"/>
    <col min="8968" max="8968" width="8" style="3" customWidth="1"/>
    <col min="8969" max="8972" width="8.125" style="3" customWidth="1"/>
    <col min="8973" max="8974" width="7.125" style="3" customWidth="1"/>
    <col min="8975" max="8976" width="8.375" style="3" customWidth="1"/>
    <col min="8977" max="8978" width="8.125" style="3" customWidth="1"/>
    <col min="8979" max="8980" width="7.125" style="3" customWidth="1"/>
    <col min="8981" max="9216" width="0.875" style="3"/>
    <col min="9217" max="9217" width="4.625" style="3" customWidth="1"/>
    <col min="9218" max="9218" width="14.25" style="3" customWidth="1"/>
    <col min="9219" max="9220" width="8.5" style="3" customWidth="1"/>
    <col min="9221" max="9222" width="8.125" style="3" customWidth="1"/>
    <col min="9223" max="9223" width="7.375" style="3" customWidth="1"/>
    <col min="9224" max="9224" width="8" style="3" customWidth="1"/>
    <col min="9225" max="9228" width="8.125" style="3" customWidth="1"/>
    <col min="9229" max="9230" width="7.125" style="3" customWidth="1"/>
    <col min="9231" max="9232" width="8.375" style="3" customWidth="1"/>
    <col min="9233" max="9234" width="8.125" style="3" customWidth="1"/>
    <col min="9235" max="9236" width="7.125" style="3" customWidth="1"/>
    <col min="9237" max="9472" width="0.875" style="3"/>
    <col min="9473" max="9473" width="4.625" style="3" customWidth="1"/>
    <col min="9474" max="9474" width="14.25" style="3" customWidth="1"/>
    <col min="9475" max="9476" width="8.5" style="3" customWidth="1"/>
    <col min="9477" max="9478" width="8.125" style="3" customWidth="1"/>
    <col min="9479" max="9479" width="7.375" style="3" customWidth="1"/>
    <col min="9480" max="9480" width="8" style="3" customWidth="1"/>
    <col min="9481" max="9484" width="8.125" style="3" customWidth="1"/>
    <col min="9485" max="9486" width="7.125" style="3" customWidth="1"/>
    <col min="9487" max="9488" width="8.375" style="3" customWidth="1"/>
    <col min="9489" max="9490" width="8.125" style="3" customWidth="1"/>
    <col min="9491" max="9492" width="7.125" style="3" customWidth="1"/>
    <col min="9493" max="9728" width="0.875" style="3"/>
    <col min="9729" max="9729" width="4.625" style="3" customWidth="1"/>
    <col min="9730" max="9730" width="14.25" style="3" customWidth="1"/>
    <col min="9731" max="9732" width="8.5" style="3" customWidth="1"/>
    <col min="9733" max="9734" width="8.125" style="3" customWidth="1"/>
    <col min="9735" max="9735" width="7.375" style="3" customWidth="1"/>
    <col min="9736" max="9736" width="8" style="3" customWidth="1"/>
    <col min="9737" max="9740" width="8.125" style="3" customWidth="1"/>
    <col min="9741" max="9742" width="7.125" style="3" customWidth="1"/>
    <col min="9743" max="9744" width="8.375" style="3" customWidth="1"/>
    <col min="9745" max="9746" width="8.125" style="3" customWidth="1"/>
    <col min="9747" max="9748" width="7.125" style="3" customWidth="1"/>
    <col min="9749" max="9984" width="0.875" style="3"/>
    <col min="9985" max="9985" width="4.625" style="3" customWidth="1"/>
    <col min="9986" max="9986" width="14.25" style="3" customWidth="1"/>
    <col min="9987" max="9988" width="8.5" style="3" customWidth="1"/>
    <col min="9989" max="9990" width="8.125" style="3" customWidth="1"/>
    <col min="9991" max="9991" width="7.375" style="3" customWidth="1"/>
    <col min="9992" max="9992" width="8" style="3" customWidth="1"/>
    <col min="9993" max="9996" width="8.125" style="3" customWidth="1"/>
    <col min="9997" max="9998" width="7.125" style="3" customWidth="1"/>
    <col min="9999" max="10000" width="8.375" style="3" customWidth="1"/>
    <col min="10001" max="10002" width="8.125" style="3" customWidth="1"/>
    <col min="10003" max="10004" width="7.125" style="3" customWidth="1"/>
    <col min="10005" max="10240" width="0.875" style="3"/>
    <col min="10241" max="10241" width="4.625" style="3" customWidth="1"/>
    <col min="10242" max="10242" width="14.25" style="3" customWidth="1"/>
    <col min="10243" max="10244" width="8.5" style="3" customWidth="1"/>
    <col min="10245" max="10246" width="8.125" style="3" customWidth="1"/>
    <col min="10247" max="10247" width="7.375" style="3" customWidth="1"/>
    <col min="10248" max="10248" width="8" style="3" customWidth="1"/>
    <col min="10249" max="10252" width="8.125" style="3" customWidth="1"/>
    <col min="10253" max="10254" width="7.125" style="3" customWidth="1"/>
    <col min="10255" max="10256" width="8.375" style="3" customWidth="1"/>
    <col min="10257" max="10258" width="8.125" style="3" customWidth="1"/>
    <col min="10259" max="10260" width="7.125" style="3" customWidth="1"/>
    <col min="10261" max="10496" width="0.875" style="3"/>
    <col min="10497" max="10497" width="4.625" style="3" customWidth="1"/>
    <col min="10498" max="10498" width="14.25" style="3" customWidth="1"/>
    <col min="10499" max="10500" width="8.5" style="3" customWidth="1"/>
    <col min="10501" max="10502" width="8.125" style="3" customWidth="1"/>
    <col min="10503" max="10503" width="7.375" style="3" customWidth="1"/>
    <col min="10504" max="10504" width="8" style="3" customWidth="1"/>
    <col min="10505" max="10508" width="8.125" style="3" customWidth="1"/>
    <col min="10509" max="10510" width="7.125" style="3" customWidth="1"/>
    <col min="10511" max="10512" width="8.375" style="3" customWidth="1"/>
    <col min="10513" max="10514" width="8.125" style="3" customWidth="1"/>
    <col min="10515" max="10516" width="7.125" style="3" customWidth="1"/>
    <col min="10517" max="10752" width="0.875" style="3"/>
    <col min="10753" max="10753" width="4.625" style="3" customWidth="1"/>
    <col min="10754" max="10754" width="14.25" style="3" customWidth="1"/>
    <col min="10755" max="10756" width="8.5" style="3" customWidth="1"/>
    <col min="10757" max="10758" width="8.125" style="3" customWidth="1"/>
    <col min="10759" max="10759" width="7.375" style="3" customWidth="1"/>
    <col min="10760" max="10760" width="8" style="3" customWidth="1"/>
    <col min="10761" max="10764" width="8.125" style="3" customWidth="1"/>
    <col min="10765" max="10766" width="7.125" style="3" customWidth="1"/>
    <col min="10767" max="10768" width="8.375" style="3" customWidth="1"/>
    <col min="10769" max="10770" width="8.125" style="3" customWidth="1"/>
    <col min="10771" max="10772" width="7.125" style="3" customWidth="1"/>
    <col min="10773" max="11008" width="0.875" style="3"/>
    <col min="11009" max="11009" width="4.625" style="3" customWidth="1"/>
    <col min="11010" max="11010" width="14.25" style="3" customWidth="1"/>
    <col min="11011" max="11012" width="8.5" style="3" customWidth="1"/>
    <col min="11013" max="11014" width="8.125" style="3" customWidth="1"/>
    <col min="11015" max="11015" width="7.375" style="3" customWidth="1"/>
    <col min="11016" max="11016" width="8" style="3" customWidth="1"/>
    <col min="11017" max="11020" width="8.125" style="3" customWidth="1"/>
    <col min="11021" max="11022" width="7.125" style="3" customWidth="1"/>
    <col min="11023" max="11024" width="8.375" style="3" customWidth="1"/>
    <col min="11025" max="11026" width="8.125" style="3" customWidth="1"/>
    <col min="11027" max="11028" width="7.125" style="3" customWidth="1"/>
    <col min="11029" max="11264" width="0.875" style="3"/>
    <col min="11265" max="11265" width="4.625" style="3" customWidth="1"/>
    <col min="11266" max="11266" width="14.25" style="3" customWidth="1"/>
    <col min="11267" max="11268" width="8.5" style="3" customWidth="1"/>
    <col min="11269" max="11270" width="8.125" style="3" customWidth="1"/>
    <col min="11271" max="11271" width="7.375" style="3" customWidth="1"/>
    <col min="11272" max="11272" width="8" style="3" customWidth="1"/>
    <col min="11273" max="11276" width="8.125" style="3" customWidth="1"/>
    <col min="11277" max="11278" width="7.125" style="3" customWidth="1"/>
    <col min="11279" max="11280" width="8.375" style="3" customWidth="1"/>
    <col min="11281" max="11282" width="8.125" style="3" customWidth="1"/>
    <col min="11283" max="11284" width="7.125" style="3" customWidth="1"/>
    <col min="11285" max="11520" width="0.875" style="3"/>
    <col min="11521" max="11521" width="4.625" style="3" customWidth="1"/>
    <col min="11522" max="11522" width="14.25" style="3" customWidth="1"/>
    <col min="11523" max="11524" width="8.5" style="3" customWidth="1"/>
    <col min="11525" max="11526" width="8.125" style="3" customWidth="1"/>
    <col min="11527" max="11527" width="7.375" style="3" customWidth="1"/>
    <col min="11528" max="11528" width="8" style="3" customWidth="1"/>
    <col min="11529" max="11532" width="8.125" style="3" customWidth="1"/>
    <col min="11533" max="11534" width="7.125" style="3" customWidth="1"/>
    <col min="11535" max="11536" width="8.375" style="3" customWidth="1"/>
    <col min="11537" max="11538" width="8.125" style="3" customWidth="1"/>
    <col min="11539" max="11540" width="7.125" style="3" customWidth="1"/>
    <col min="11541" max="11776" width="0.875" style="3"/>
    <col min="11777" max="11777" width="4.625" style="3" customWidth="1"/>
    <col min="11778" max="11778" width="14.25" style="3" customWidth="1"/>
    <col min="11779" max="11780" width="8.5" style="3" customWidth="1"/>
    <col min="11781" max="11782" width="8.125" style="3" customWidth="1"/>
    <col min="11783" max="11783" width="7.375" style="3" customWidth="1"/>
    <col min="11784" max="11784" width="8" style="3" customWidth="1"/>
    <col min="11785" max="11788" width="8.125" style="3" customWidth="1"/>
    <col min="11789" max="11790" width="7.125" style="3" customWidth="1"/>
    <col min="11791" max="11792" width="8.375" style="3" customWidth="1"/>
    <col min="11793" max="11794" width="8.125" style="3" customWidth="1"/>
    <col min="11795" max="11796" width="7.125" style="3" customWidth="1"/>
    <col min="11797" max="12032" width="0.875" style="3"/>
    <col min="12033" max="12033" width="4.625" style="3" customWidth="1"/>
    <col min="12034" max="12034" width="14.25" style="3" customWidth="1"/>
    <col min="12035" max="12036" width="8.5" style="3" customWidth="1"/>
    <col min="12037" max="12038" width="8.125" style="3" customWidth="1"/>
    <col min="12039" max="12039" width="7.375" style="3" customWidth="1"/>
    <col min="12040" max="12040" width="8" style="3" customWidth="1"/>
    <col min="12041" max="12044" width="8.125" style="3" customWidth="1"/>
    <col min="12045" max="12046" width="7.125" style="3" customWidth="1"/>
    <col min="12047" max="12048" width="8.375" style="3" customWidth="1"/>
    <col min="12049" max="12050" width="8.125" style="3" customWidth="1"/>
    <col min="12051" max="12052" width="7.125" style="3" customWidth="1"/>
    <col min="12053" max="12288" width="0.875" style="3"/>
    <col min="12289" max="12289" width="4.625" style="3" customWidth="1"/>
    <col min="12290" max="12290" width="14.25" style="3" customWidth="1"/>
    <col min="12291" max="12292" width="8.5" style="3" customWidth="1"/>
    <col min="12293" max="12294" width="8.125" style="3" customWidth="1"/>
    <col min="12295" max="12295" width="7.375" style="3" customWidth="1"/>
    <col min="12296" max="12296" width="8" style="3" customWidth="1"/>
    <col min="12297" max="12300" width="8.125" style="3" customWidth="1"/>
    <col min="12301" max="12302" width="7.125" style="3" customWidth="1"/>
    <col min="12303" max="12304" width="8.375" style="3" customWidth="1"/>
    <col min="12305" max="12306" width="8.125" style="3" customWidth="1"/>
    <col min="12307" max="12308" width="7.125" style="3" customWidth="1"/>
    <col min="12309" max="12544" width="0.875" style="3"/>
    <col min="12545" max="12545" width="4.625" style="3" customWidth="1"/>
    <col min="12546" max="12546" width="14.25" style="3" customWidth="1"/>
    <col min="12547" max="12548" width="8.5" style="3" customWidth="1"/>
    <col min="12549" max="12550" width="8.125" style="3" customWidth="1"/>
    <col min="12551" max="12551" width="7.375" style="3" customWidth="1"/>
    <col min="12552" max="12552" width="8" style="3" customWidth="1"/>
    <col min="12553" max="12556" width="8.125" style="3" customWidth="1"/>
    <col min="12557" max="12558" width="7.125" style="3" customWidth="1"/>
    <col min="12559" max="12560" width="8.375" style="3" customWidth="1"/>
    <col min="12561" max="12562" width="8.125" style="3" customWidth="1"/>
    <col min="12563" max="12564" width="7.125" style="3" customWidth="1"/>
    <col min="12565" max="12800" width="0.875" style="3"/>
    <col min="12801" max="12801" width="4.625" style="3" customWidth="1"/>
    <col min="12802" max="12802" width="14.25" style="3" customWidth="1"/>
    <col min="12803" max="12804" width="8.5" style="3" customWidth="1"/>
    <col min="12805" max="12806" width="8.125" style="3" customWidth="1"/>
    <col min="12807" max="12807" width="7.375" style="3" customWidth="1"/>
    <col min="12808" max="12808" width="8" style="3" customWidth="1"/>
    <col min="12809" max="12812" width="8.125" style="3" customWidth="1"/>
    <col min="12813" max="12814" width="7.125" style="3" customWidth="1"/>
    <col min="12815" max="12816" width="8.375" style="3" customWidth="1"/>
    <col min="12817" max="12818" width="8.125" style="3" customWidth="1"/>
    <col min="12819" max="12820" width="7.125" style="3" customWidth="1"/>
    <col min="12821" max="13056" width="0.875" style="3"/>
    <col min="13057" max="13057" width="4.625" style="3" customWidth="1"/>
    <col min="13058" max="13058" width="14.25" style="3" customWidth="1"/>
    <col min="13059" max="13060" width="8.5" style="3" customWidth="1"/>
    <col min="13061" max="13062" width="8.125" style="3" customWidth="1"/>
    <col min="13063" max="13063" width="7.375" style="3" customWidth="1"/>
    <col min="13064" max="13064" width="8" style="3" customWidth="1"/>
    <col min="13065" max="13068" width="8.125" style="3" customWidth="1"/>
    <col min="13069" max="13070" width="7.125" style="3" customWidth="1"/>
    <col min="13071" max="13072" width="8.375" style="3" customWidth="1"/>
    <col min="13073" max="13074" width="8.125" style="3" customWidth="1"/>
    <col min="13075" max="13076" width="7.125" style="3" customWidth="1"/>
    <col min="13077" max="13312" width="0.875" style="3"/>
    <col min="13313" max="13313" width="4.625" style="3" customWidth="1"/>
    <col min="13314" max="13314" width="14.25" style="3" customWidth="1"/>
    <col min="13315" max="13316" width="8.5" style="3" customWidth="1"/>
    <col min="13317" max="13318" width="8.125" style="3" customWidth="1"/>
    <col min="13319" max="13319" width="7.375" style="3" customWidth="1"/>
    <col min="13320" max="13320" width="8" style="3" customWidth="1"/>
    <col min="13321" max="13324" width="8.125" style="3" customWidth="1"/>
    <col min="13325" max="13326" width="7.125" style="3" customWidth="1"/>
    <col min="13327" max="13328" width="8.375" style="3" customWidth="1"/>
    <col min="13329" max="13330" width="8.125" style="3" customWidth="1"/>
    <col min="13331" max="13332" width="7.125" style="3" customWidth="1"/>
    <col min="13333" max="13568" width="0.875" style="3"/>
    <col min="13569" max="13569" width="4.625" style="3" customWidth="1"/>
    <col min="13570" max="13570" width="14.25" style="3" customWidth="1"/>
    <col min="13571" max="13572" width="8.5" style="3" customWidth="1"/>
    <col min="13573" max="13574" width="8.125" style="3" customWidth="1"/>
    <col min="13575" max="13575" width="7.375" style="3" customWidth="1"/>
    <col min="13576" max="13576" width="8" style="3" customWidth="1"/>
    <col min="13577" max="13580" width="8.125" style="3" customWidth="1"/>
    <col min="13581" max="13582" width="7.125" style="3" customWidth="1"/>
    <col min="13583" max="13584" width="8.375" style="3" customWidth="1"/>
    <col min="13585" max="13586" width="8.125" style="3" customWidth="1"/>
    <col min="13587" max="13588" width="7.125" style="3" customWidth="1"/>
    <col min="13589" max="13824" width="0.875" style="3"/>
    <col min="13825" max="13825" width="4.625" style="3" customWidth="1"/>
    <col min="13826" max="13826" width="14.25" style="3" customWidth="1"/>
    <col min="13827" max="13828" width="8.5" style="3" customWidth="1"/>
    <col min="13829" max="13830" width="8.125" style="3" customWidth="1"/>
    <col min="13831" max="13831" width="7.375" style="3" customWidth="1"/>
    <col min="13832" max="13832" width="8" style="3" customWidth="1"/>
    <col min="13833" max="13836" width="8.125" style="3" customWidth="1"/>
    <col min="13837" max="13838" width="7.125" style="3" customWidth="1"/>
    <col min="13839" max="13840" width="8.375" style="3" customWidth="1"/>
    <col min="13841" max="13842" width="8.125" style="3" customWidth="1"/>
    <col min="13843" max="13844" width="7.125" style="3" customWidth="1"/>
    <col min="13845" max="14080" width="0.875" style="3"/>
    <col min="14081" max="14081" width="4.625" style="3" customWidth="1"/>
    <col min="14082" max="14082" width="14.25" style="3" customWidth="1"/>
    <col min="14083" max="14084" width="8.5" style="3" customWidth="1"/>
    <col min="14085" max="14086" width="8.125" style="3" customWidth="1"/>
    <col min="14087" max="14087" width="7.375" style="3" customWidth="1"/>
    <col min="14088" max="14088" width="8" style="3" customWidth="1"/>
    <col min="14089" max="14092" width="8.125" style="3" customWidth="1"/>
    <col min="14093" max="14094" width="7.125" style="3" customWidth="1"/>
    <col min="14095" max="14096" width="8.375" style="3" customWidth="1"/>
    <col min="14097" max="14098" width="8.125" style="3" customWidth="1"/>
    <col min="14099" max="14100" width="7.125" style="3" customWidth="1"/>
    <col min="14101" max="14336" width="0.875" style="3"/>
    <col min="14337" max="14337" width="4.625" style="3" customWidth="1"/>
    <col min="14338" max="14338" width="14.25" style="3" customWidth="1"/>
    <col min="14339" max="14340" width="8.5" style="3" customWidth="1"/>
    <col min="14341" max="14342" width="8.125" style="3" customWidth="1"/>
    <col min="14343" max="14343" width="7.375" style="3" customWidth="1"/>
    <col min="14344" max="14344" width="8" style="3" customWidth="1"/>
    <col min="14345" max="14348" width="8.125" style="3" customWidth="1"/>
    <col min="14349" max="14350" width="7.125" style="3" customWidth="1"/>
    <col min="14351" max="14352" width="8.375" style="3" customWidth="1"/>
    <col min="14353" max="14354" width="8.125" style="3" customWidth="1"/>
    <col min="14355" max="14356" width="7.125" style="3" customWidth="1"/>
    <col min="14357" max="14592" width="0.875" style="3"/>
    <col min="14593" max="14593" width="4.625" style="3" customWidth="1"/>
    <col min="14594" max="14594" width="14.25" style="3" customWidth="1"/>
    <col min="14595" max="14596" width="8.5" style="3" customWidth="1"/>
    <col min="14597" max="14598" width="8.125" style="3" customWidth="1"/>
    <col min="14599" max="14599" width="7.375" style="3" customWidth="1"/>
    <col min="14600" max="14600" width="8" style="3" customWidth="1"/>
    <col min="14601" max="14604" width="8.125" style="3" customWidth="1"/>
    <col min="14605" max="14606" width="7.125" style="3" customWidth="1"/>
    <col min="14607" max="14608" width="8.375" style="3" customWidth="1"/>
    <col min="14609" max="14610" width="8.125" style="3" customWidth="1"/>
    <col min="14611" max="14612" width="7.125" style="3" customWidth="1"/>
    <col min="14613" max="14848" width="0.875" style="3"/>
    <col min="14849" max="14849" width="4.625" style="3" customWidth="1"/>
    <col min="14850" max="14850" width="14.25" style="3" customWidth="1"/>
    <col min="14851" max="14852" width="8.5" style="3" customWidth="1"/>
    <col min="14853" max="14854" width="8.125" style="3" customWidth="1"/>
    <col min="14855" max="14855" width="7.375" style="3" customWidth="1"/>
    <col min="14856" max="14856" width="8" style="3" customWidth="1"/>
    <col min="14857" max="14860" width="8.125" style="3" customWidth="1"/>
    <col min="14861" max="14862" width="7.125" style="3" customWidth="1"/>
    <col min="14863" max="14864" width="8.375" style="3" customWidth="1"/>
    <col min="14865" max="14866" width="8.125" style="3" customWidth="1"/>
    <col min="14867" max="14868" width="7.125" style="3" customWidth="1"/>
    <col min="14869" max="15104" width="0.875" style="3"/>
    <col min="15105" max="15105" width="4.625" style="3" customWidth="1"/>
    <col min="15106" max="15106" width="14.25" style="3" customWidth="1"/>
    <col min="15107" max="15108" width="8.5" style="3" customWidth="1"/>
    <col min="15109" max="15110" width="8.125" style="3" customWidth="1"/>
    <col min="15111" max="15111" width="7.375" style="3" customWidth="1"/>
    <col min="15112" max="15112" width="8" style="3" customWidth="1"/>
    <col min="15113" max="15116" width="8.125" style="3" customWidth="1"/>
    <col min="15117" max="15118" width="7.125" style="3" customWidth="1"/>
    <col min="15119" max="15120" width="8.375" style="3" customWidth="1"/>
    <col min="15121" max="15122" width="8.125" style="3" customWidth="1"/>
    <col min="15123" max="15124" width="7.125" style="3" customWidth="1"/>
    <col min="15125" max="15360" width="0.875" style="3"/>
    <col min="15361" max="15361" width="4.625" style="3" customWidth="1"/>
    <col min="15362" max="15362" width="14.25" style="3" customWidth="1"/>
    <col min="15363" max="15364" width="8.5" style="3" customWidth="1"/>
    <col min="15365" max="15366" width="8.125" style="3" customWidth="1"/>
    <col min="15367" max="15367" width="7.375" style="3" customWidth="1"/>
    <col min="15368" max="15368" width="8" style="3" customWidth="1"/>
    <col min="15369" max="15372" width="8.125" style="3" customWidth="1"/>
    <col min="15373" max="15374" width="7.125" style="3" customWidth="1"/>
    <col min="15375" max="15376" width="8.375" style="3" customWidth="1"/>
    <col min="15377" max="15378" width="8.125" style="3" customWidth="1"/>
    <col min="15379" max="15380" width="7.125" style="3" customWidth="1"/>
    <col min="15381" max="15616" width="0.875" style="3"/>
    <col min="15617" max="15617" width="4.625" style="3" customWidth="1"/>
    <col min="15618" max="15618" width="14.25" style="3" customWidth="1"/>
    <col min="15619" max="15620" width="8.5" style="3" customWidth="1"/>
    <col min="15621" max="15622" width="8.125" style="3" customWidth="1"/>
    <col min="15623" max="15623" width="7.375" style="3" customWidth="1"/>
    <col min="15624" max="15624" width="8" style="3" customWidth="1"/>
    <col min="15625" max="15628" width="8.125" style="3" customWidth="1"/>
    <col min="15629" max="15630" width="7.125" style="3" customWidth="1"/>
    <col min="15631" max="15632" width="8.375" style="3" customWidth="1"/>
    <col min="15633" max="15634" width="8.125" style="3" customWidth="1"/>
    <col min="15635" max="15636" width="7.125" style="3" customWidth="1"/>
    <col min="15637" max="15872" width="0.875" style="3"/>
    <col min="15873" max="15873" width="4.625" style="3" customWidth="1"/>
    <col min="15874" max="15874" width="14.25" style="3" customWidth="1"/>
    <col min="15875" max="15876" width="8.5" style="3" customWidth="1"/>
    <col min="15877" max="15878" width="8.125" style="3" customWidth="1"/>
    <col min="15879" max="15879" width="7.375" style="3" customWidth="1"/>
    <col min="15880" max="15880" width="8" style="3" customWidth="1"/>
    <col min="15881" max="15884" width="8.125" style="3" customWidth="1"/>
    <col min="15885" max="15886" width="7.125" style="3" customWidth="1"/>
    <col min="15887" max="15888" width="8.375" style="3" customWidth="1"/>
    <col min="15889" max="15890" width="8.125" style="3" customWidth="1"/>
    <col min="15891" max="15892" width="7.125" style="3" customWidth="1"/>
    <col min="15893" max="16128" width="0.875" style="3"/>
    <col min="16129" max="16129" width="4.625" style="3" customWidth="1"/>
    <col min="16130" max="16130" width="14.25" style="3" customWidth="1"/>
    <col min="16131" max="16132" width="8.5" style="3" customWidth="1"/>
    <col min="16133" max="16134" width="8.125" style="3" customWidth="1"/>
    <col min="16135" max="16135" width="7.375" style="3" customWidth="1"/>
    <col min="16136" max="16136" width="8" style="3" customWidth="1"/>
    <col min="16137" max="16140" width="8.125" style="3" customWidth="1"/>
    <col min="16141" max="16142" width="7.125" style="3" customWidth="1"/>
    <col min="16143" max="16144" width="8.375" style="3" customWidth="1"/>
    <col min="16145" max="16146" width="8.125" style="3" customWidth="1"/>
    <col min="16147" max="16148" width="7.125" style="3" customWidth="1"/>
    <col min="16149" max="16149" width="0.875" style="3"/>
  </cols>
  <sheetData>
    <row r="1" spans="1:20" s="5" customFormat="1" ht="14.25" customHeight="1">
      <c r="A1" s="93"/>
      <c r="B1" s="197"/>
      <c r="C1" s="197"/>
      <c r="D1" s="197"/>
      <c r="E1" s="197"/>
      <c r="F1" s="197"/>
      <c r="G1" s="197"/>
      <c r="H1" s="197"/>
      <c r="I1" s="3"/>
      <c r="J1" s="94"/>
      <c r="K1" s="3"/>
      <c r="L1" s="3"/>
      <c r="M1" s="1"/>
      <c r="N1" s="1"/>
      <c r="O1" s="1"/>
    </row>
    <row r="2" spans="1:20" s="5" customFormat="1" ht="15.75" customHeight="1">
      <c r="A2" s="93"/>
      <c r="B2" s="197"/>
      <c r="C2" s="94"/>
      <c r="D2" s="94"/>
      <c r="E2" s="94"/>
      <c r="F2" s="94"/>
      <c r="G2" s="94"/>
      <c r="H2" s="94"/>
      <c r="I2" s="94"/>
      <c r="J2" s="94"/>
      <c r="K2" s="173"/>
      <c r="L2" s="173"/>
      <c r="M2" s="173"/>
      <c r="N2" s="173"/>
      <c r="O2" s="199" t="s">
        <v>76</v>
      </c>
      <c r="P2" s="199"/>
      <c r="Q2" s="199"/>
      <c r="R2" s="199"/>
      <c r="S2" s="199"/>
      <c r="T2" s="199"/>
    </row>
    <row r="3" spans="1:20" s="5" customFormat="1" ht="14.25" thickBot="1">
      <c r="H3" s="7"/>
      <c r="O3" s="200" t="s">
        <v>0</v>
      </c>
      <c r="P3" s="200"/>
      <c r="Q3" s="200"/>
      <c r="R3" s="200"/>
      <c r="S3" s="200"/>
      <c r="T3" s="200"/>
    </row>
    <row r="4" spans="1:20" ht="27" customHeight="1" thickBot="1">
      <c r="A4" s="263" t="s">
        <v>77</v>
      </c>
      <c r="B4" s="264"/>
      <c r="C4" s="201" t="s">
        <v>147</v>
      </c>
      <c r="D4" s="202"/>
      <c r="E4" s="202"/>
      <c r="F4" s="202"/>
      <c r="G4" s="202"/>
      <c r="H4" s="202"/>
      <c r="I4" s="202"/>
      <c r="J4" s="202"/>
      <c r="K4" s="202"/>
      <c r="L4" s="202"/>
      <c r="M4" s="202"/>
      <c r="N4" s="202"/>
      <c r="O4" s="202"/>
      <c r="P4" s="202"/>
      <c r="Q4" s="202"/>
      <c r="R4" s="202"/>
      <c r="S4" s="202"/>
      <c r="T4" s="203"/>
    </row>
    <row r="5" spans="1:20" ht="27" customHeight="1">
      <c r="A5" s="265"/>
      <c r="B5" s="266"/>
      <c r="C5" s="204" t="s">
        <v>78</v>
      </c>
      <c r="D5" s="205"/>
      <c r="E5" s="205"/>
      <c r="F5" s="205"/>
      <c r="G5" s="205"/>
      <c r="H5" s="206"/>
      <c r="I5" s="204" t="s">
        <v>79</v>
      </c>
      <c r="J5" s="205"/>
      <c r="K5" s="205"/>
      <c r="L5" s="205"/>
      <c r="M5" s="205"/>
      <c r="N5" s="206"/>
      <c r="O5" s="204" t="s">
        <v>80</v>
      </c>
      <c r="P5" s="205"/>
      <c r="Q5" s="205"/>
      <c r="R5" s="205"/>
      <c r="S5" s="205"/>
      <c r="T5" s="206"/>
    </row>
    <row r="6" spans="1:20" ht="34.5" customHeight="1" thickBot="1">
      <c r="A6" s="267"/>
      <c r="B6" s="268"/>
      <c r="C6" s="95">
        <v>2024</v>
      </c>
      <c r="D6" s="96">
        <v>2023</v>
      </c>
      <c r="E6" s="97" t="s">
        <v>71</v>
      </c>
      <c r="F6" s="97" t="s">
        <v>72</v>
      </c>
      <c r="G6" s="98" t="s">
        <v>139</v>
      </c>
      <c r="H6" s="99" t="s">
        <v>137</v>
      </c>
      <c r="I6" s="95">
        <v>2024</v>
      </c>
      <c r="J6" s="96">
        <v>2023</v>
      </c>
      <c r="K6" s="97" t="s">
        <v>71</v>
      </c>
      <c r="L6" s="97" t="s">
        <v>72</v>
      </c>
      <c r="M6" s="98" t="s">
        <v>139</v>
      </c>
      <c r="N6" s="99" t="s">
        <v>137</v>
      </c>
      <c r="O6" s="95">
        <v>2024</v>
      </c>
      <c r="P6" s="96">
        <v>2023</v>
      </c>
      <c r="Q6" s="97" t="s">
        <v>71</v>
      </c>
      <c r="R6" s="97" t="s">
        <v>72</v>
      </c>
      <c r="S6" s="98" t="s">
        <v>139</v>
      </c>
      <c r="T6" s="99" t="s">
        <v>137</v>
      </c>
    </row>
    <row r="7" spans="1:20" ht="23.1" customHeight="1">
      <c r="A7" s="269" t="s">
        <v>81</v>
      </c>
      <c r="B7" s="100" t="s">
        <v>82</v>
      </c>
      <c r="C7" s="101">
        <v>39196</v>
      </c>
      <c r="D7" s="102">
        <v>27667</v>
      </c>
      <c r="E7" s="103">
        <v>0.436</v>
      </c>
      <c r="F7" s="104">
        <v>0.41699999999999998</v>
      </c>
      <c r="G7" s="104">
        <v>0.191</v>
      </c>
      <c r="H7" s="105">
        <v>0.221</v>
      </c>
      <c r="I7" s="101">
        <v>125215</v>
      </c>
      <c r="J7" s="102">
        <v>87567</v>
      </c>
      <c r="K7" s="103">
        <v>0.45</v>
      </c>
      <c r="L7" s="104">
        <v>0.43</v>
      </c>
      <c r="M7" s="104">
        <v>0.21199999999999999</v>
      </c>
      <c r="N7" s="105">
        <v>0.23400000000000001</v>
      </c>
      <c r="O7" s="101">
        <v>52604</v>
      </c>
      <c r="P7" s="102">
        <v>41613</v>
      </c>
      <c r="Q7" s="103">
        <v>0.28199999999999997</v>
      </c>
      <c r="R7" s="104">
        <v>0.26400000000000001</v>
      </c>
      <c r="S7" s="104">
        <v>0.186</v>
      </c>
      <c r="T7" s="105">
        <v>0.218</v>
      </c>
    </row>
    <row r="8" spans="1:20" ht="23.1" customHeight="1" thickBot="1">
      <c r="A8" s="253"/>
      <c r="B8" s="106" t="s">
        <v>83</v>
      </c>
      <c r="C8" s="107">
        <v>6284</v>
      </c>
      <c r="D8" s="108">
        <v>4525</v>
      </c>
      <c r="E8" s="109">
        <v>0.40799999999999997</v>
      </c>
      <c r="F8" s="110">
        <v>0.38900000000000001</v>
      </c>
      <c r="G8" s="144">
        <v>3.1E-2</v>
      </c>
      <c r="H8" s="111">
        <v>3.5999999999999997E-2</v>
      </c>
      <c r="I8" s="107">
        <v>20879</v>
      </c>
      <c r="J8" s="108">
        <v>15606</v>
      </c>
      <c r="K8" s="109">
        <v>0.35599999999999998</v>
      </c>
      <c r="L8" s="110">
        <v>0.33800000000000002</v>
      </c>
      <c r="M8" s="110">
        <v>3.5000000000000003E-2</v>
      </c>
      <c r="N8" s="111">
        <v>4.2000000000000003E-2</v>
      </c>
      <c r="O8" s="107">
        <v>9189</v>
      </c>
      <c r="P8" s="108">
        <v>7653</v>
      </c>
      <c r="Q8" s="109">
        <v>0.217</v>
      </c>
      <c r="R8" s="110">
        <v>0.20100000000000001</v>
      </c>
      <c r="S8" s="110">
        <v>3.3000000000000002E-2</v>
      </c>
      <c r="T8" s="111">
        <v>0.04</v>
      </c>
    </row>
    <row r="9" spans="1:20" ht="23.1" customHeight="1" thickTop="1" thickBot="1">
      <c r="A9" s="254"/>
      <c r="B9" s="112" t="s">
        <v>84</v>
      </c>
      <c r="C9" s="113">
        <v>45480</v>
      </c>
      <c r="D9" s="114">
        <v>32192</v>
      </c>
      <c r="E9" s="115">
        <v>0.432</v>
      </c>
      <c r="F9" s="116">
        <v>0.41299999999999998</v>
      </c>
      <c r="G9" s="116">
        <v>0.222</v>
      </c>
      <c r="H9" s="117">
        <v>0.25700000000000001</v>
      </c>
      <c r="I9" s="113">
        <v>146094</v>
      </c>
      <c r="J9" s="114">
        <v>103173</v>
      </c>
      <c r="K9" s="115">
        <v>0.435</v>
      </c>
      <c r="L9" s="116">
        <v>0.41599999999999998</v>
      </c>
      <c r="M9" s="116">
        <v>0.248</v>
      </c>
      <c r="N9" s="117">
        <v>0.27600000000000002</v>
      </c>
      <c r="O9" s="113">
        <v>61793</v>
      </c>
      <c r="P9" s="114">
        <v>49266</v>
      </c>
      <c r="Q9" s="115">
        <v>0.27200000000000002</v>
      </c>
      <c r="R9" s="116">
        <v>0.254</v>
      </c>
      <c r="S9" s="116">
        <v>0.219</v>
      </c>
      <c r="T9" s="117">
        <v>0.25800000000000001</v>
      </c>
    </row>
    <row r="10" spans="1:20" ht="23.1" customHeight="1" thickTop="1">
      <c r="A10" s="252" t="s">
        <v>85</v>
      </c>
      <c r="B10" s="118" t="s">
        <v>86</v>
      </c>
      <c r="C10" s="119">
        <v>1543</v>
      </c>
      <c r="D10" s="120">
        <v>1321</v>
      </c>
      <c r="E10" s="138">
        <v>0.184</v>
      </c>
      <c r="F10" s="139">
        <v>0.16800000000000001</v>
      </c>
      <c r="G10" s="139">
        <v>8.0000000000000002E-3</v>
      </c>
      <c r="H10" s="121">
        <v>1.0999999999999999E-2</v>
      </c>
      <c r="I10" s="119">
        <v>4639</v>
      </c>
      <c r="J10" s="120">
        <v>3443</v>
      </c>
      <c r="K10" s="138">
        <v>0.36599999999999999</v>
      </c>
      <c r="L10" s="139">
        <v>0.34699999999999998</v>
      </c>
      <c r="M10" s="139">
        <v>8.0000000000000002E-3</v>
      </c>
      <c r="N10" s="121">
        <v>8.9999999999999993E-3</v>
      </c>
      <c r="O10" s="119">
        <v>2089</v>
      </c>
      <c r="P10" s="120">
        <v>1668</v>
      </c>
      <c r="Q10" s="138">
        <v>0.27</v>
      </c>
      <c r="R10" s="139">
        <v>0.252</v>
      </c>
      <c r="S10" s="139">
        <v>7.0000000000000001E-3</v>
      </c>
      <c r="T10" s="121">
        <v>8.9999999999999993E-3</v>
      </c>
    </row>
    <row r="11" spans="1:20" ht="23.1" customHeight="1">
      <c r="A11" s="253"/>
      <c r="B11" s="122" t="s">
        <v>87</v>
      </c>
      <c r="C11" s="123">
        <v>1266</v>
      </c>
      <c r="D11" s="124">
        <v>509</v>
      </c>
      <c r="E11" s="135">
        <v>1.5209999999999999</v>
      </c>
      <c r="F11" s="127">
        <v>1.4870000000000001</v>
      </c>
      <c r="G11" s="127">
        <v>6.0000000000000001E-3</v>
      </c>
      <c r="H11" s="128">
        <v>4.0000000000000001E-3</v>
      </c>
      <c r="I11" s="123">
        <v>4228</v>
      </c>
      <c r="J11" s="124">
        <v>1924</v>
      </c>
      <c r="K11" s="135">
        <v>1.228</v>
      </c>
      <c r="L11" s="127">
        <v>1.198</v>
      </c>
      <c r="M11" s="127">
        <v>7.0000000000000001E-3</v>
      </c>
      <c r="N11" s="128">
        <v>5.0000000000000001E-3</v>
      </c>
      <c r="O11" s="123">
        <v>1932</v>
      </c>
      <c r="P11" s="124">
        <v>905</v>
      </c>
      <c r="Q11" s="135">
        <v>1.1639999999999999</v>
      </c>
      <c r="R11" s="127">
        <v>1.135</v>
      </c>
      <c r="S11" s="127">
        <v>7.0000000000000001E-3</v>
      </c>
      <c r="T11" s="128">
        <v>5.0000000000000001E-3</v>
      </c>
    </row>
    <row r="12" spans="1:20" ht="23.1" customHeight="1" thickBot="1">
      <c r="A12" s="253"/>
      <c r="B12" s="106" t="s">
        <v>88</v>
      </c>
      <c r="C12" s="129">
        <v>1974</v>
      </c>
      <c r="D12" s="130">
        <v>831</v>
      </c>
      <c r="E12" s="131">
        <v>1.4079999999999999</v>
      </c>
      <c r="F12" s="132">
        <v>1.375</v>
      </c>
      <c r="G12" s="190">
        <v>0.01</v>
      </c>
      <c r="H12" s="121">
        <v>7.0000000000000001E-3</v>
      </c>
      <c r="I12" s="129">
        <v>4576</v>
      </c>
      <c r="J12" s="130">
        <v>2180</v>
      </c>
      <c r="K12" s="131">
        <v>1.1279999999999999</v>
      </c>
      <c r="L12" s="132">
        <v>1.099</v>
      </c>
      <c r="M12" s="190">
        <v>8.0000000000000002E-3</v>
      </c>
      <c r="N12" s="121">
        <v>6.0000000000000001E-3</v>
      </c>
      <c r="O12" s="129">
        <v>2369</v>
      </c>
      <c r="P12" s="130">
        <v>1168</v>
      </c>
      <c r="Q12" s="131">
        <v>1.056</v>
      </c>
      <c r="R12" s="132">
        <v>1.028</v>
      </c>
      <c r="S12" s="190">
        <v>8.0000000000000002E-3</v>
      </c>
      <c r="T12" s="121">
        <v>6.0000000000000001E-3</v>
      </c>
    </row>
    <row r="13" spans="1:20" ht="23.1" customHeight="1" thickTop="1" thickBot="1">
      <c r="A13" s="254"/>
      <c r="B13" s="112" t="s">
        <v>89</v>
      </c>
      <c r="C13" s="113">
        <v>4783</v>
      </c>
      <c r="D13" s="114">
        <v>2661</v>
      </c>
      <c r="E13" s="115">
        <v>0.82199999999999995</v>
      </c>
      <c r="F13" s="116">
        <v>0.79700000000000004</v>
      </c>
      <c r="G13" s="116">
        <v>2.3E-2</v>
      </c>
      <c r="H13" s="117">
        <v>2.1000000000000001E-2</v>
      </c>
      <c r="I13" s="113">
        <v>13443</v>
      </c>
      <c r="J13" s="114">
        <v>7547</v>
      </c>
      <c r="K13" s="115">
        <v>0.80600000000000005</v>
      </c>
      <c r="L13" s="116">
        <v>0.78100000000000003</v>
      </c>
      <c r="M13" s="116">
        <v>2.3E-2</v>
      </c>
      <c r="N13" s="117">
        <v>0.02</v>
      </c>
      <c r="O13" s="113">
        <v>6390</v>
      </c>
      <c r="P13" s="114">
        <v>3741</v>
      </c>
      <c r="Q13" s="115">
        <v>0.73199999999999998</v>
      </c>
      <c r="R13" s="116">
        <v>0.70799999999999996</v>
      </c>
      <c r="S13" s="116">
        <v>2.3E-2</v>
      </c>
      <c r="T13" s="117">
        <v>0.02</v>
      </c>
    </row>
    <row r="14" spans="1:20" ht="23.1" customHeight="1" thickTop="1">
      <c r="A14" s="252" t="s">
        <v>90</v>
      </c>
      <c r="B14" s="118" t="s">
        <v>91</v>
      </c>
      <c r="C14" s="119">
        <v>7167</v>
      </c>
      <c r="D14" s="120">
        <v>5021</v>
      </c>
      <c r="E14" s="138">
        <v>0.44700000000000001</v>
      </c>
      <c r="F14" s="139">
        <v>0.42699999999999999</v>
      </c>
      <c r="G14" s="139">
        <v>3.5000000000000003E-2</v>
      </c>
      <c r="H14" s="121">
        <v>0.04</v>
      </c>
      <c r="I14" s="119">
        <v>24905</v>
      </c>
      <c r="J14" s="120">
        <v>16014</v>
      </c>
      <c r="K14" s="133">
        <v>0.57699999999999996</v>
      </c>
      <c r="L14" s="134">
        <v>0.55500000000000005</v>
      </c>
      <c r="M14" s="134">
        <v>4.2000000000000003E-2</v>
      </c>
      <c r="N14" s="121">
        <v>4.2999999999999997E-2</v>
      </c>
      <c r="O14" s="119">
        <v>12678</v>
      </c>
      <c r="P14" s="120">
        <v>8680</v>
      </c>
      <c r="Q14" s="133">
        <v>0.48099999999999998</v>
      </c>
      <c r="R14" s="134">
        <v>0.46100000000000002</v>
      </c>
      <c r="S14" s="134">
        <v>4.4999999999999998E-2</v>
      </c>
      <c r="T14" s="121">
        <v>4.5999999999999999E-2</v>
      </c>
    </row>
    <row r="15" spans="1:20" ht="23.1" customHeight="1">
      <c r="A15" s="253"/>
      <c r="B15" s="122" t="s">
        <v>92</v>
      </c>
      <c r="C15" s="123">
        <v>7273</v>
      </c>
      <c r="D15" s="124">
        <v>4837</v>
      </c>
      <c r="E15" s="135">
        <v>0.52400000000000002</v>
      </c>
      <c r="F15" s="127">
        <v>0.504</v>
      </c>
      <c r="G15" s="126">
        <v>3.5000000000000003E-2</v>
      </c>
      <c r="H15" s="111">
        <v>3.9E-2</v>
      </c>
      <c r="I15" s="123">
        <v>25621</v>
      </c>
      <c r="J15" s="124">
        <v>17775</v>
      </c>
      <c r="K15" s="135">
        <v>0.46100000000000002</v>
      </c>
      <c r="L15" s="127">
        <v>0.441</v>
      </c>
      <c r="M15" s="127">
        <v>4.2999999999999997E-2</v>
      </c>
      <c r="N15" s="111">
        <v>4.8000000000000001E-2</v>
      </c>
      <c r="O15" s="123">
        <v>13663</v>
      </c>
      <c r="P15" s="124">
        <v>9511</v>
      </c>
      <c r="Q15" s="135">
        <v>0.45600000000000002</v>
      </c>
      <c r="R15" s="127">
        <v>0.437</v>
      </c>
      <c r="S15" s="127">
        <v>4.8000000000000001E-2</v>
      </c>
      <c r="T15" s="111">
        <v>0.05</v>
      </c>
    </row>
    <row r="16" spans="1:20" ht="23.1" customHeight="1">
      <c r="A16" s="253"/>
      <c r="B16" s="122" t="s">
        <v>93</v>
      </c>
      <c r="C16" s="123">
        <v>6116</v>
      </c>
      <c r="D16" s="124">
        <v>3217</v>
      </c>
      <c r="E16" s="135">
        <v>0.92700000000000005</v>
      </c>
      <c r="F16" s="127">
        <v>0.90100000000000002</v>
      </c>
      <c r="G16" s="126">
        <v>0.03</v>
      </c>
      <c r="H16" s="128">
        <v>2.5999999999999999E-2</v>
      </c>
      <c r="I16" s="123">
        <v>19056</v>
      </c>
      <c r="J16" s="124">
        <v>11545</v>
      </c>
      <c r="K16" s="135">
        <v>0.67300000000000004</v>
      </c>
      <c r="L16" s="127">
        <v>0.65100000000000002</v>
      </c>
      <c r="M16" s="127">
        <v>3.2000000000000001E-2</v>
      </c>
      <c r="N16" s="128">
        <v>3.1E-2</v>
      </c>
      <c r="O16" s="123">
        <v>10170</v>
      </c>
      <c r="P16" s="124">
        <v>6553</v>
      </c>
      <c r="Q16" s="135">
        <v>0.57299999999999995</v>
      </c>
      <c r="R16" s="127">
        <v>0.55200000000000005</v>
      </c>
      <c r="S16" s="127">
        <v>3.5999999999999997E-2</v>
      </c>
      <c r="T16" s="128">
        <v>3.4000000000000002E-2</v>
      </c>
    </row>
    <row r="17" spans="1:20" ht="23.1" customHeight="1">
      <c r="A17" s="253"/>
      <c r="B17" s="122" t="s">
        <v>94</v>
      </c>
      <c r="C17" s="123">
        <v>4931</v>
      </c>
      <c r="D17" s="124">
        <v>3698</v>
      </c>
      <c r="E17" s="125">
        <v>0.35199999999999998</v>
      </c>
      <c r="F17" s="126">
        <v>0.33300000000000002</v>
      </c>
      <c r="G17" s="126">
        <v>2.4E-2</v>
      </c>
      <c r="H17" s="111">
        <v>0.03</v>
      </c>
      <c r="I17" s="123">
        <v>17028</v>
      </c>
      <c r="J17" s="124">
        <v>12250</v>
      </c>
      <c r="K17" s="125">
        <v>0.40899999999999997</v>
      </c>
      <c r="L17" s="126">
        <v>0.39</v>
      </c>
      <c r="M17" s="126">
        <v>2.9000000000000001E-2</v>
      </c>
      <c r="N17" s="111">
        <v>3.3000000000000002E-2</v>
      </c>
      <c r="O17" s="123">
        <v>8855</v>
      </c>
      <c r="P17" s="124">
        <v>6651</v>
      </c>
      <c r="Q17" s="125">
        <v>0.35</v>
      </c>
      <c r="R17" s="126">
        <v>0.33100000000000002</v>
      </c>
      <c r="S17" s="126">
        <v>3.1E-2</v>
      </c>
      <c r="T17" s="111">
        <v>3.5000000000000003E-2</v>
      </c>
    </row>
    <row r="18" spans="1:20" ht="23.1" customHeight="1">
      <c r="A18" s="253"/>
      <c r="B18" s="122" t="s">
        <v>95</v>
      </c>
      <c r="C18" s="123">
        <v>1982</v>
      </c>
      <c r="D18" s="124">
        <v>1234</v>
      </c>
      <c r="E18" s="125">
        <v>0.628</v>
      </c>
      <c r="F18" s="126">
        <v>0.60599999999999998</v>
      </c>
      <c r="G18" s="126">
        <v>0.01</v>
      </c>
      <c r="H18" s="128">
        <v>0.01</v>
      </c>
      <c r="I18" s="123">
        <v>7019</v>
      </c>
      <c r="J18" s="124">
        <v>4653</v>
      </c>
      <c r="K18" s="125">
        <v>0.52900000000000003</v>
      </c>
      <c r="L18" s="126">
        <v>0.50800000000000001</v>
      </c>
      <c r="M18" s="126">
        <v>1.2E-2</v>
      </c>
      <c r="N18" s="128">
        <v>1.2E-2</v>
      </c>
      <c r="O18" s="123">
        <v>3548</v>
      </c>
      <c r="P18" s="124">
        <v>2642</v>
      </c>
      <c r="Q18" s="125">
        <v>0.36099999999999999</v>
      </c>
      <c r="R18" s="126">
        <v>0.34300000000000003</v>
      </c>
      <c r="S18" s="126">
        <v>1.2999999999999999E-2</v>
      </c>
      <c r="T18" s="128">
        <v>1.4E-2</v>
      </c>
    </row>
    <row r="19" spans="1:20" ht="23.1" customHeight="1">
      <c r="A19" s="253"/>
      <c r="B19" s="122" t="s">
        <v>96</v>
      </c>
      <c r="C19" s="123">
        <v>4433</v>
      </c>
      <c r="D19" s="124">
        <v>2491</v>
      </c>
      <c r="E19" s="125">
        <v>0.80400000000000005</v>
      </c>
      <c r="F19" s="126">
        <v>0.78</v>
      </c>
      <c r="G19" s="126">
        <v>2.1999999999999999E-2</v>
      </c>
      <c r="H19" s="111">
        <v>0.02</v>
      </c>
      <c r="I19" s="123">
        <v>13787</v>
      </c>
      <c r="J19" s="124">
        <v>7996</v>
      </c>
      <c r="K19" s="125">
        <v>0.748</v>
      </c>
      <c r="L19" s="126">
        <v>0.72399999999999998</v>
      </c>
      <c r="M19" s="126">
        <v>2.3E-2</v>
      </c>
      <c r="N19" s="111">
        <v>2.1000000000000001E-2</v>
      </c>
      <c r="O19" s="123">
        <v>7154</v>
      </c>
      <c r="P19" s="124">
        <v>4160</v>
      </c>
      <c r="Q19" s="125">
        <v>0.74299999999999999</v>
      </c>
      <c r="R19" s="126">
        <v>0.72</v>
      </c>
      <c r="S19" s="126">
        <v>2.5000000000000001E-2</v>
      </c>
      <c r="T19" s="111">
        <v>2.1999999999999999E-2</v>
      </c>
    </row>
    <row r="20" spans="1:20" ht="23.1" customHeight="1">
      <c r="A20" s="253"/>
      <c r="B20" s="122" t="s">
        <v>97</v>
      </c>
      <c r="C20" s="123">
        <v>1696</v>
      </c>
      <c r="D20" s="124">
        <v>1354</v>
      </c>
      <c r="E20" s="125">
        <v>0.27</v>
      </c>
      <c r="F20" s="126">
        <v>0.253</v>
      </c>
      <c r="G20" s="126">
        <v>8.0000000000000002E-3</v>
      </c>
      <c r="H20" s="111">
        <v>1.0999999999999999E-2</v>
      </c>
      <c r="I20" s="123">
        <v>4980</v>
      </c>
      <c r="J20" s="124">
        <v>4163</v>
      </c>
      <c r="K20" s="135">
        <v>0.21299999999999999</v>
      </c>
      <c r="L20" s="127">
        <v>0.19600000000000001</v>
      </c>
      <c r="M20" s="126">
        <v>8.0000000000000002E-3</v>
      </c>
      <c r="N20" s="128">
        <v>1.0999999999999999E-2</v>
      </c>
      <c r="O20" s="123">
        <v>2506</v>
      </c>
      <c r="P20" s="124">
        <v>2079</v>
      </c>
      <c r="Q20" s="135">
        <v>0.222</v>
      </c>
      <c r="R20" s="127">
        <v>0.20499999999999999</v>
      </c>
      <c r="S20" s="126">
        <v>8.9999999999999993E-3</v>
      </c>
      <c r="T20" s="128">
        <v>1.0999999999999999E-2</v>
      </c>
    </row>
    <row r="21" spans="1:20" ht="23.1" customHeight="1">
      <c r="A21" s="253"/>
      <c r="B21" s="122" t="s">
        <v>98</v>
      </c>
      <c r="C21" s="123">
        <v>516</v>
      </c>
      <c r="D21" s="124">
        <v>393</v>
      </c>
      <c r="E21" s="125">
        <v>0.33100000000000002</v>
      </c>
      <c r="F21" s="126">
        <v>0.313</v>
      </c>
      <c r="G21" s="126">
        <v>3.0000000000000001E-3</v>
      </c>
      <c r="H21" s="111">
        <v>3.0000000000000001E-3</v>
      </c>
      <c r="I21" s="123">
        <v>1568</v>
      </c>
      <c r="J21" s="124">
        <v>1585</v>
      </c>
      <c r="K21" s="125">
        <v>2.9999999999998999E-3</v>
      </c>
      <c r="L21" s="126">
        <v>-1.0999999999999999E-2</v>
      </c>
      <c r="M21" s="126">
        <v>3.0000000000000001E-3</v>
      </c>
      <c r="N21" s="111">
        <v>4.0000000000000001E-3</v>
      </c>
      <c r="O21" s="123">
        <v>804</v>
      </c>
      <c r="P21" s="124">
        <v>880</v>
      </c>
      <c r="Q21" s="125">
        <v>-7.3999999999999996E-2</v>
      </c>
      <c r="R21" s="126">
        <v>-8.5999999999999993E-2</v>
      </c>
      <c r="S21" s="126">
        <v>3.0000000000000001E-3</v>
      </c>
      <c r="T21" s="111">
        <v>5.0000000000000001E-3</v>
      </c>
    </row>
    <row r="22" spans="1:20" ht="23.1" customHeight="1">
      <c r="A22" s="253"/>
      <c r="B22" s="122" t="s">
        <v>99</v>
      </c>
      <c r="C22" s="123">
        <v>299</v>
      </c>
      <c r="D22" s="124">
        <v>177</v>
      </c>
      <c r="E22" s="125">
        <v>0.71199999999999997</v>
      </c>
      <c r="F22" s="126">
        <v>0.68899999999999995</v>
      </c>
      <c r="G22" s="126">
        <v>1E-3</v>
      </c>
      <c r="H22" s="111">
        <v>1E-3</v>
      </c>
      <c r="I22" s="123">
        <v>892</v>
      </c>
      <c r="J22" s="124">
        <v>727</v>
      </c>
      <c r="K22" s="125">
        <v>0.24399999999999999</v>
      </c>
      <c r="L22" s="126">
        <v>0.22700000000000001</v>
      </c>
      <c r="M22" s="126">
        <v>2E-3</v>
      </c>
      <c r="N22" s="111">
        <v>2E-3</v>
      </c>
      <c r="O22" s="123">
        <v>472</v>
      </c>
      <c r="P22" s="124">
        <v>431</v>
      </c>
      <c r="Q22" s="125">
        <v>0.11</v>
      </c>
      <c r="R22" s="126">
        <v>9.5000000000000001E-2</v>
      </c>
      <c r="S22" s="126">
        <v>2E-3</v>
      </c>
      <c r="T22" s="111">
        <v>2E-3</v>
      </c>
    </row>
    <row r="23" spans="1:20" ht="23.1" customHeight="1">
      <c r="A23" s="253"/>
      <c r="B23" s="122" t="s">
        <v>100</v>
      </c>
      <c r="C23" s="123">
        <v>1156</v>
      </c>
      <c r="D23" s="124">
        <v>298</v>
      </c>
      <c r="E23" s="135">
        <v>2.9329999999999998</v>
      </c>
      <c r="F23" s="127">
        <v>2.879</v>
      </c>
      <c r="G23" s="126">
        <v>6.0000000000000001E-3</v>
      </c>
      <c r="H23" s="111">
        <v>2E-3</v>
      </c>
      <c r="I23" s="123">
        <v>3535</v>
      </c>
      <c r="J23" s="124">
        <v>1222</v>
      </c>
      <c r="K23" s="135">
        <v>1.9330000000000001</v>
      </c>
      <c r="L23" s="127">
        <v>1.893</v>
      </c>
      <c r="M23" s="127">
        <v>6.0000000000000001E-3</v>
      </c>
      <c r="N23" s="111">
        <v>3.0000000000000001E-3</v>
      </c>
      <c r="O23" s="123">
        <v>1709</v>
      </c>
      <c r="P23" s="124">
        <v>591</v>
      </c>
      <c r="Q23" s="135">
        <v>1.931</v>
      </c>
      <c r="R23" s="127">
        <v>1.8919999999999999</v>
      </c>
      <c r="S23" s="127">
        <v>6.0000000000000001E-3</v>
      </c>
      <c r="T23" s="111">
        <v>3.0000000000000001E-3</v>
      </c>
    </row>
    <row r="24" spans="1:20" ht="23.1" customHeight="1" thickBot="1">
      <c r="A24" s="253"/>
      <c r="B24" s="106" t="s">
        <v>88</v>
      </c>
      <c r="C24" s="129">
        <v>8553</v>
      </c>
      <c r="D24" s="130">
        <v>5092</v>
      </c>
      <c r="E24" s="136">
        <v>0.70299999999999996</v>
      </c>
      <c r="F24" s="137">
        <v>0.68</v>
      </c>
      <c r="G24" s="137">
        <v>4.2000000000000003E-2</v>
      </c>
      <c r="H24" s="111">
        <v>4.1000000000000002E-2</v>
      </c>
      <c r="I24" s="129">
        <v>28274</v>
      </c>
      <c r="J24" s="130">
        <v>17295</v>
      </c>
      <c r="K24" s="136">
        <v>0.65700000000000003</v>
      </c>
      <c r="L24" s="137">
        <v>0.63500000000000001</v>
      </c>
      <c r="M24" s="137">
        <v>4.8000000000000001E-2</v>
      </c>
      <c r="N24" s="111">
        <v>4.5999999999999999E-2</v>
      </c>
      <c r="O24" s="129">
        <v>14881</v>
      </c>
      <c r="P24" s="130">
        <v>9233</v>
      </c>
      <c r="Q24" s="136">
        <v>0.63400000000000001</v>
      </c>
      <c r="R24" s="137">
        <v>0.61199999999999999</v>
      </c>
      <c r="S24" s="137">
        <v>5.2999999999999999E-2</v>
      </c>
      <c r="T24" s="111">
        <v>4.8000000000000001E-2</v>
      </c>
    </row>
    <row r="25" spans="1:20" ht="23.1" customHeight="1" thickTop="1" thickBot="1">
      <c r="A25" s="254"/>
      <c r="B25" s="112" t="s">
        <v>101</v>
      </c>
      <c r="C25" s="113">
        <v>44122</v>
      </c>
      <c r="D25" s="114">
        <v>27812</v>
      </c>
      <c r="E25" s="115">
        <v>0.60799999999999998</v>
      </c>
      <c r="F25" s="116">
        <v>0.58599999999999997</v>
      </c>
      <c r="G25" s="116">
        <v>0.215</v>
      </c>
      <c r="H25" s="117">
        <v>0.222</v>
      </c>
      <c r="I25" s="113">
        <v>146665</v>
      </c>
      <c r="J25" s="114">
        <v>95225</v>
      </c>
      <c r="K25" s="115">
        <v>0.56100000000000005</v>
      </c>
      <c r="L25" s="116">
        <v>0.54</v>
      </c>
      <c r="M25" s="116">
        <v>0.249</v>
      </c>
      <c r="N25" s="117">
        <v>0.255</v>
      </c>
      <c r="O25" s="113">
        <v>76440</v>
      </c>
      <c r="P25" s="114">
        <v>51411</v>
      </c>
      <c r="Q25" s="115">
        <v>0.50700000000000001</v>
      </c>
      <c r="R25" s="116">
        <v>0.48699999999999999</v>
      </c>
      <c r="S25" s="116">
        <v>0.27100000000000002</v>
      </c>
      <c r="T25" s="117">
        <v>0.27</v>
      </c>
    </row>
    <row r="26" spans="1:20" ht="23.1" customHeight="1" thickTop="1">
      <c r="A26" s="252" t="s">
        <v>102</v>
      </c>
      <c r="B26" s="118" t="s">
        <v>103</v>
      </c>
      <c r="C26" s="119">
        <v>41709</v>
      </c>
      <c r="D26" s="120">
        <v>10538</v>
      </c>
      <c r="E26" s="133">
        <v>3.012</v>
      </c>
      <c r="F26" s="134">
        <v>2.9580000000000002</v>
      </c>
      <c r="G26" s="134">
        <v>0.20300000000000001</v>
      </c>
      <c r="H26" s="121">
        <v>8.4000000000000005E-2</v>
      </c>
      <c r="I26" s="119">
        <v>98129</v>
      </c>
      <c r="J26" s="120">
        <v>29417</v>
      </c>
      <c r="K26" s="133">
        <v>2.3820000000000001</v>
      </c>
      <c r="L26" s="134">
        <v>2.3359999999999999</v>
      </c>
      <c r="M26" s="134">
        <v>0.16600000000000001</v>
      </c>
      <c r="N26" s="121">
        <v>7.9000000000000001E-2</v>
      </c>
      <c r="O26" s="119">
        <v>48470</v>
      </c>
      <c r="P26" s="120">
        <v>15845</v>
      </c>
      <c r="Q26" s="133">
        <v>2.101</v>
      </c>
      <c r="R26" s="134">
        <v>2.0590000000000002</v>
      </c>
      <c r="S26" s="134">
        <v>0.17199999999999999</v>
      </c>
      <c r="T26" s="121">
        <v>8.3000000000000004E-2</v>
      </c>
    </row>
    <row r="27" spans="1:20" ht="23.1" customHeight="1">
      <c r="A27" s="253"/>
      <c r="B27" s="122" t="s">
        <v>104</v>
      </c>
      <c r="C27" s="123">
        <v>18334</v>
      </c>
      <c r="D27" s="124">
        <v>13503</v>
      </c>
      <c r="E27" s="135">
        <v>0.376</v>
      </c>
      <c r="F27" s="127">
        <v>0.35799999999999998</v>
      </c>
      <c r="G27" s="127">
        <v>8.8999999999999996E-2</v>
      </c>
      <c r="H27" s="128">
        <v>0.108</v>
      </c>
      <c r="I27" s="123">
        <v>42875</v>
      </c>
      <c r="J27" s="124">
        <v>31029</v>
      </c>
      <c r="K27" s="135">
        <v>0.40100000000000002</v>
      </c>
      <c r="L27" s="127">
        <v>0.38200000000000001</v>
      </c>
      <c r="M27" s="127">
        <v>7.2999999999999995E-2</v>
      </c>
      <c r="N27" s="128">
        <v>8.3000000000000004E-2</v>
      </c>
      <c r="O27" s="123">
        <v>21057</v>
      </c>
      <c r="P27" s="124">
        <v>15425</v>
      </c>
      <c r="Q27" s="135">
        <v>0.38400000000000001</v>
      </c>
      <c r="R27" s="127">
        <v>0.36499999999999999</v>
      </c>
      <c r="S27" s="127">
        <v>7.4999999999999997E-2</v>
      </c>
      <c r="T27" s="128">
        <v>8.1000000000000003E-2</v>
      </c>
    </row>
    <row r="28" spans="1:20" ht="23.1" customHeight="1">
      <c r="A28" s="253"/>
      <c r="B28" s="122" t="s">
        <v>105</v>
      </c>
      <c r="C28" s="123">
        <v>4363</v>
      </c>
      <c r="D28" s="124">
        <v>4453</v>
      </c>
      <c r="E28" s="135">
        <v>-7.0000000000000001E-3</v>
      </c>
      <c r="F28" s="127">
        <v>-0.02</v>
      </c>
      <c r="G28" s="127">
        <v>2.1000000000000001E-2</v>
      </c>
      <c r="H28" s="128">
        <v>3.5999999999999997E-2</v>
      </c>
      <c r="I28" s="123">
        <v>11700</v>
      </c>
      <c r="J28" s="124">
        <v>11666</v>
      </c>
      <c r="K28" s="135">
        <v>1.7000000000000001E-2</v>
      </c>
      <c r="L28" s="127">
        <v>2.9999999999998999E-3</v>
      </c>
      <c r="M28" s="127">
        <v>0.02</v>
      </c>
      <c r="N28" s="128">
        <v>3.1E-2</v>
      </c>
      <c r="O28" s="123">
        <v>5805</v>
      </c>
      <c r="P28" s="124">
        <v>5763</v>
      </c>
      <c r="Q28" s="135">
        <v>2.1000000000000001E-2</v>
      </c>
      <c r="R28" s="127">
        <v>6.9999999999999004E-3</v>
      </c>
      <c r="S28" s="127">
        <v>2.1000000000000001E-2</v>
      </c>
      <c r="T28" s="128">
        <v>0.03</v>
      </c>
    </row>
    <row r="29" spans="1:20" ht="23.1" customHeight="1" thickBot="1">
      <c r="A29" s="253"/>
      <c r="B29" s="106" t="s">
        <v>106</v>
      </c>
      <c r="C29" s="129">
        <v>11514</v>
      </c>
      <c r="D29" s="130">
        <v>8132</v>
      </c>
      <c r="E29" s="136">
        <v>0.435</v>
      </c>
      <c r="F29" s="137">
        <v>0.41599999999999998</v>
      </c>
      <c r="G29" s="137">
        <v>5.6000000000000001E-2</v>
      </c>
      <c r="H29" s="111">
        <v>6.5000000000000002E-2</v>
      </c>
      <c r="I29" s="129">
        <v>26621</v>
      </c>
      <c r="J29" s="130">
        <v>21774</v>
      </c>
      <c r="K29" s="136">
        <v>0.23899999999999999</v>
      </c>
      <c r="L29" s="137">
        <v>0.223</v>
      </c>
      <c r="M29" s="137">
        <v>4.4999999999999998E-2</v>
      </c>
      <c r="N29" s="111">
        <v>5.8000000000000003E-2</v>
      </c>
      <c r="O29" s="129">
        <v>13390</v>
      </c>
      <c r="P29" s="130">
        <v>11150</v>
      </c>
      <c r="Q29" s="136">
        <v>0.217</v>
      </c>
      <c r="R29" s="137">
        <v>0.20100000000000001</v>
      </c>
      <c r="S29" s="137">
        <v>4.7E-2</v>
      </c>
      <c r="T29" s="111">
        <v>5.8000000000000003E-2</v>
      </c>
    </row>
    <row r="30" spans="1:20" ht="23.1" customHeight="1" thickTop="1" thickBot="1">
      <c r="A30" s="254"/>
      <c r="B30" s="112" t="s">
        <v>107</v>
      </c>
      <c r="C30" s="113">
        <v>75920</v>
      </c>
      <c r="D30" s="114">
        <v>36626</v>
      </c>
      <c r="E30" s="115">
        <v>1.101</v>
      </c>
      <c r="F30" s="116">
        <v>1.073</v>
      </c>
      <c r="G30" s="116">
        <v>0.37</v>
      </c>
      <c r="H30" s="117">
        <v>0.29299999999999998</v>
      </c>
      <c r="I30" s="113">
        <v>179325</v>
      </c>
      <c r="J30" s="114">
        <v>93886</v>
      </c>
      <c r="K30" s="115">
        <v>0.93600000000000005</v>
      </c>
      <c r="L30" s="116">
        <v>0.91</v>
      </c>
      <c r="M30" s="116">
        <v>0.30399999999999999</v>
      </c>
      <c r="N30" s="117">
        <v>0.251</v>
      </c>
      <c r="O30" s="113">
        <v>88722</v>
      </c>
      <c r="P30" s="114">
        <v>48183</v>
      </c>
      <c r="Q30" s="115">
        <v>0.86699999999999999</v>
      </c>
      <c r="R30" s="116">
        <v>0.84099999999999997</v>
      </c>
      <c r="S30" s="116">
        <v>0.314</v>
      </c>
      <c r="T30" s="117">
        <v>0.253</v>
      </c>
    </row>
    <row r="31" spans="1:20" ht="23.1" customHeight="1" thickTop="1">
      <c r="A31" s="252" t="s">
        <v>108</v>
      </c>
      <c r="B31" s="118" t="s">
        <v>109</v>
      </c>
      <c r="C31" s="119">
        <v>1110</v>
      </c>
      <c r="D31" s="120">
        <v>929</v>
      </c>
      <c r="E31" s="133">
        <v>0.21099999999999999</v>
      </c>
      <c r="F31" s="134">
        <v>0.19500000000000001</v>
      </c>
      <c r="G31" s="134">
        <v>5.0000000000000001E-3</v>
      </c>
      <c r="H31" s="121">
        <v>7.0000000000000001E-3</v>
      </c>
      <c r="I31" s="119">
        <v>2835</v>
      </c>
      <c r="J31" s="120">
        <v>2353</v>
      </c>
      <c r="K31" s="133">
        <v>0.221</v>
      </c>
      <c r="L31" s="134">
        <v>0.20499999999999999</v>
      </c>
      <c r="M31" s="134">
        <v>5.0000000000000001E-3</v>
      </c>
      <c r="N31" s="121">
        <v>6.0000000000000001E-3</v>
      </c>
      <c r="O31" s="119">
        <v>1242</v>
      </c>
      <c r="P31" s="120">
        <v>1059</v>
      </c>
      <c r="Q31" s="133">
        <v>0.189</v>
      </c>
      <c r="R31" s="134">
        <v>0.17299999999999999</v>
      </c>
      <c r="S31" s="134">
        <v>4.0000000000000001E-3</v>
      </c>
      <c r="T31" s="121">
        <v>6.0000000000000001E-3</v>
      </c>
    </row>
    <row r="32" spans="1:20" ht="23.1" customHeight="1">
      <c r="A32" s="253"/>
      <c r="B32" s="122" t="s">
        <v>110</v>
      </c>
      <c r="C32" s="123">
        <v>407</v>
      </c>
      <c r="D32" s="124">
        <v>332</v>
      </c>
      <c r="E32" s="135">
        <v>0.24299999999999999</v>
      </c>
      <c r="F32" s="127">
        <v>0.22600000000000001</v>
      </c>
      <c r="G32" s="126">
        <v>2E-3</v>
      </c>
      <c r="H32" s="111">
        <v>3.0000000000000001E-3</v>
      </c>
      <c r="I32" s="123">
        <v>832</v>
      </c>
      <c r="J32" s="124">
        <v>1044</v>
      </c>
      <c r="K32" s="135">
        <v>-0.192</v>
      </c>
      <c r="L32" s="127">
        <v>-0.20300000000000001</v>
      </c>
      <c r="M32" s="127">
        <v>1E-3</v>
      </c>
      <c r="N32" s="111">
        <v>3.0000000000000001E-3</v>
      </c>
      <c r="O32" s="123">
        <v>394</v>
      </c>
      <c r="P32" s="124">
        <v>513</v>
      </c>
      <c r="Q32" s="135">
        <v>-0.221</v>
      </c>
      <c r="R32" s="127">
        <v>-0.23200000000000001</v>
      </c>
      <c r="S32" s="127">
        <v>1E-3</v>
      </c>
      <c r="T32" s="111">
        <v>3.0000000000000001E-3</v>
      </c>
    </row>
    <row r="33" spans="1:20" ht="23.1" customHeight="1">
      <c r="A33" s="253"/>
      <c r="B33" s="122" t="s">
        <v>111</v>
      </c>
      <c r="C33" s="123">
        <v>2207</v>
      </c>
      <c r="D33" s="124">
        <v>2281</v>
      </c>
      <c r="E33" s="135">
        <v>-1.9E-2</v>
      </c>
      <c r="F33" s="127">
        <v>-3.2000000000000001E-2</v>
      </c>
      <c r="G33" s="127">
        <v>1.0999999999999999E-2</v>
      </c>
      <c r="H33" s="111">
        <v>1.7999999999999999E-2</v>
      </c>
      <c r="I33" s="123">
        <v>4851</v>
      </c>
      <c r="J33" s="124">
        <v>4779</v>
      </c>
      <c r="K33" s="135">
        <v>2.9000000000000001E-2</v>
      </c>
      <c r="L33" s="127">
        <v>1.4999999999999999E-2</v>
      </c>
      <c r="M33" s="127">
        <v>8.0000000000000002E-3</v>
      </c>
      <c r="N33" s="111">
        <v>1.2999999999999999E-2</v>
      </c>
      <c r="O33" s="123">
        <v>2369</v>
      </c>
      <c r="P33" s="124">
        <v>2496</v>
      </c>
      <c r="Q33" s="135">
        <v>-3.7999999999999999E-2</v>
      </c>
      <c r="R33" s="127">
        <v>-5.0999999999999997E-2</v>
      </c>
      <c r="S33" s="127">
        <v>8.0000000000000002E-3</v>
      </c>
      <c r="T33" s="111">
        <v>1.2999999999999999E-2</v>
      </c>
    </row>
    <row r="34" spans="1:20" ht="23.1" customHeight="1">
      <c r="A34" s="253"/>
      <c r="B34" s="122" t="s">
        <v>112</v>
      </c>
      <c r="C34" s="123">
        <v>2027</v>
      </c>
      <c r="D34" s="124">
        <v>1587</v>
      </c>
      <c r="E34" s="125">
        <v>0.29499999999999998</v>
      </c>
      <c r="F34" s="126">
        <v>0.27700000000000002</v>
      </c>
      <c r="G34" s="126">
        <v>0.01</v>
      </c>
      <c r="H34" s="111">
        <v>1.2999999999999999E-2</v>
      </c>
      <c r="I34" s="123">
        <v>4613</v>
      </c>
      <c r="J34" s="124">
        <v>3759</v>
      </c>
      <c r="K34" s="125">
        <v>0.24399999999999999</v>
      </c>
      <c r="L34" s="126">
        <v>0.22700000000000001</v>
      </c>
      <c r="M34" s="126">
        <v>8.0000000000000002E-3</v>
      </c>
      <c r="N34" s="111">
        <v>0.01</v>
      </c>
      <c r="O34" s="123">
        <v>2126</v>
      </c>
      <c r="P34" s="124">
        <v>1857</v>
      </c>
      <c r="Q34" s="125">
        <v>0.161</v>
      </c>
      <c r="R34" s="126">
        <v>0.14499999999999999</v>
      </c>
      <c r="S34" s="126">
        <v>8.0000000000000002E-3</v>
      </c>
      <c r="T34" s="111">
        <v>0.01</v>
      </c>
    </row>
    <row r="35" spans="1:20" ht="23.1" customHeight="1">
      <c r="A35" s="253"/>
      <c r="B35" s="122" t="s">
        <v>113</v>
      </c>
      <c r="C35" s="123">
        <v>2000</v>
      </c>
      <c r="D35" s="124">
        <v>1392</v>
      </c>
      <c r="E35" s="135">
        <v>0.45700000000000002</v>
      </c>
      <c r="F35" s="127">
        <v>0.437</v>
      </c>
      <c r="G35" s="126">
        <v>0.01</v>
      </c>
      <c r="H35" s="111">
        <v>1.0999999999999999E-2</v>
      </c>
      <c r="I35" s="123">
        <v>5014</v>
      </c>
      <c r="J35" s="124">
        <v>3982</v>
      </c>
      <c r="K35" s="135">
        <v>0.27600000000000002</v>
      </c>
      <c r="L35" s="127">
        <v>0.25900000000000001</v>
      </c>
      <c r="M35" s="127">
        <v>8.0000000000000002E-3</v>
      </c>
      <c r="N35" s="111">
        <v>1.0999999999999999E-2</v>
      </c>
      <c r="O35" s="123">
        <v>2333</v>
      </c>
      <c r="P35" s="124">
        <v>1979</v>
      </c>
      <c r="Q35" s="135">
        <v>0.19500000000000001</v>
      </c>
      <c r="R35" s="127">
        <v>0.17899999999999999</v>
      </c>
      <c r="S35" s="127">
        <v>8.0000000000000002E-3</v>
      </c>
      <c r="T35" s="111">
        <v>0.01</v>
      </c>
    </row>
    <row r="36" spans="1:20" ht="23.1" customHeight="1">
      <c r="A36" s="253"/>
      <c r="B36" s="122" t="s">
        <v>114</v>
      </c>
      <c r="C36" s="123">
        <v>4969</v>
      </c>
      <c r="D36" s="124">
        <v>4516</v>
      </c>
      <c r="E36" s="135">
        <v>0.115</v>
      </c>
      <c r="F36" s="127">
        <v>0.1</v>
      </c>
      <c r="G36" s="127">
        <v>2.4E-2</v>
      </c>
      <c r="H36" s="111">
        <v>3.5999999999999997E-2</v>
      </c>
      <c r="I36" s="123">
        <v>14662</v>
      </c>
      <c r="J36" s="124">
        <v>13296</v>
      </c>
      <c r="K36" s="135">
        <v>0.11799999999999999</v>
      </c>
      <c r="L36" s="127">
        <v>0.10299999999999999</v>
      </c>
      <c r="M36" s="127">
        <v>2.5000000000000001E-2</v>
      </c>
      <c r="N36" s="111">
        <v>3.5999999999999997E-2</v>
      </c>
      <c r="O36" s="123">
        <v>6820</v>
      </c>
      <c r="P36" s="124">
        <v>6380</v>
      </c>
      <c r="Q36" s="135">
        <v>8.4000000000000005E-2</v>
      </c>
      <c r="R36" s="127">
        <v>6.9000000000000006E-2</v>
      </c>
      <c r="S36" s="127">
        <v>2.4E-2</v>
      </c>
      <c r="T36" s="111">
        <v>3.3000000000000002E-2</v>
      </c>
    </row>
    <row r="37" spans="1:20" ht="23.1" customHeight="1">
      <c r="A37" s="253"/>
      <c r="B37" s="106" t="s">
        <v>115</v>
      </c>
      <c r="C37" s="123">
        <v>2882</v>
      </c>
      <c r="D37" s="124">
        <v>1515</v>
      </c>
      <c r="E37" s="135">
        <v>0.92800000000000005</v>
      </c>
      <c r="F37" s="127">
        <v>0.90200000000000002</v>
      </c>
      <c r="G37" s="126">
        <v>1.4E-2</v>
      </c>
      <c r="H37" s="111">
        <v>1.2E-2</v>
      </c>
      <c r="I37" s="123">
        <v>8695</v>
      </c>
      <c r="J37" s="124">
        <v>4381</v>
      </c>
      <c r="K37" s="135">
        <v>1.012</v>
      </c>
      <c r="L37" s="127">
        <v>0.98499999999999999</v>
      </c>
      <c r="M37" s="126">
        <v>1.4999999999999999E-2</v>
      </c>
      <c r="N37" s="111">
        <v>1.2E-2</v>
      </c>
      <c r="O37" s="123">
        <v>3583</v>
      </c>
      <c r="P37" s="124">
        <v>2068</v>
      </c>
      <c r="Q37" s="135">
        <v>0.75600000000000001</v>
      </c>
      <c r="R37" s="127">
        <v>0.73299999999999998</v>
      </c>
      <c r="S37" s="126">
        <v>1.2999999999999999E-2</v>
      </c>
      <c r="T37" s="111">
        <v>1.0999999999999999E-2</v>
      </c>
    </row>
    <row r="38" spans="1:20" ht="23.1" customHeight="1" thickBot="1">
      <c r="A38" s="253"/>
      <c r="B38" s="106" t="s">
        <v>88</v>
      </c>
      <c r="C38" s="129">
        <v>1119</v>
      </c>
      <c r="D38" s="130">
        <v>649</v>
      </c>
      <c r="E38" s="136">
        <v>0.748</v>
      </c>
      <c r="F38" s="137">
        <v>0.72399999999999998</v>
      </c>
      <c r="G38" s="137">
        <v>5.0000000000000001E-3</v>
      </c>
      <c r="H38" s="111">
        <v>5.0000000000000001E-3</v>
      </c>
      <c r="I38" s="129">
        <v>3029</v>
      </c>
      <c r="J38" s="130">
        <v>2163</v>
      </c>
      <c r="K38" s="136">
        <v>0.42</v>
      </c>
      <c r="L38" s="137">
        <v>0.4</v>
      </c>
      <c r="M38" s="137">
        <v>5.0000000000000001E-3</v>
      </c>
      <c r="N38" s="111">
        <v>6.0000000000000001E-3</v>
      </c>
      <c r="O38" s="129">
        <v>1552</v>
      </c>
      <c r="P38" s="130">
        <v>1149</v>
      </c>
      <c r="Q38" s="136">
        <v>0.36899999999999999</v>
      </c>
      <c r="R38" s="137">
        <v>0.35099999999999998</v>
      </c>
      <c r="S38" s="137">
        <v>5.0000000000000001E-3</v>
      </c>
      <c r="T38" s="111">
        <v>6.0000000000000001E-3</v>
      </c>
    </row>
    <row r="39" spans="1:20" ht="23.1" customHeight="1" thickTop="1" thickBot="1">
      <c r="A39" s="254"/>
      <c r="B39" s="112" t="s">
        <v>116</v>
      </c>
      <c r="C39" s="113">
        <v>16721</v>
      </c>
      <c r="D39" s="114">
        <v>13201</v>
      </c>
      <c r="E39" s="116">
        <v>0.28399999999999997</v>
      </c>
      <c r="F39" s="116">
        <v>0.26700000000000002</v>
      </c>
      <c r="G39" s="116">
        <v>8.2000000000000003E-2</v>
      </c>
      <c r="H39" s="117">
        <v>0.105</v>
      </c>
      <c r="I39" s="113">
        <v>44531</v>
      </c>
      <c r="J39" s="114">
        <v>35757</v>
      </c>
      <c r="K39" s="116">
        <v>0.26200000000000001</v>
      </c>
      <c r="L39" s="116">
        <v>0.245</v>
      </c>
      <c r="M39" s="116">
        <v>7.4999999999999997E-2</v>
      </c>
      <c r="N39" s="117">
        <v>9.6000000000000002E-2</v>
      </c>
      <c r="O39" s="113">
        <v>20419</v>
      </c>
      <c r="P39" s="114">
        <v>17501</v>
      </c>
      <c r="Q39" s="116">
        <v>0.183</v>
      </c>
      <c r="R39" s="116">
        <v>0.16700000000000001</v>
      </c>
      <c r="S39" s="116">
        <v>7.1999999999999995E-2</v>
      </c>
      <c r="T39" s="117">
        <v>9.1999999999999998E-2</v>
      </c>
    </row>
    <row r="40" spans="1:20" ht="23.1" customHeight="1" thickTop="1">
      <c r="A40" s="252" t="s">
        <v>117</v>
      </c>
      <c r="B40" s="118" t="s">
        <v>118</v>
      </c>
      <c r="C40" s="119">
        <v>1947</v>
      </c>
      <c r="D40" s="120">
        <v>1595</v>
      </c>
      <c r="E40" s="138">
        <v>0.23699999999999999</v>
      </c>
      <c r="F40" s="139">
        <v>0.221</v>
      </c>
      <c r="G40" s="139">
        <v>8.9999999999999993E-3</v>
      </c>
      <c r="H40" s="121">
        <v>1.2999999999999999E-2</v>
      </c>
      <c r="I40" s="119">
        <v>5017</v>
      </c>
      <c r="J40" s="120">
        <v>3886</v>
      </c>
      <c r="K40" s="138">
        <v>0.309</v>
      </c>
      <c r="L40" s="139">
        <v>0.29099999999999998</v>
      </c>
      <c r="M40" s="139">
        <v>8.9999999999999993E-3</v>
      </c>
      <c r="N40" s="121">
        <v>0.01</v>
      </c>
      <c r="O40" s="119">
        <v>2569</v>
      </c>
      <c r="P40" s="120">
        <v>2107</v>
      </c>
      <c r="Q40" s="138">
        <v>0.23599999999999999</v>
      </c>
      <c r="R40" s="139">
        <v>0.219</v>
      </c>
      <c r="S40" s="139">
        <v>8.9999999999999993E-3</v>
      </c>
      <c r="T40" s="121">
        <v>1.0999999999999999E-2</v>
      </c>
    </row>
    <row r="41" spans="1:20" ht="23.1" customHeight="1">
      <c r="A41" s="253"/>
      <c r="B41" s="122" t="s">
        <v>119</v>
      </c>
      <c r="C41" s="123">
        <v>55</v>
      </c>
      <c r="D41" s="124">
        <v>57</v>
      </c>
      <c r="E41" s="125">
        <v>-2.1999999999999999E-2</v>
      </c>
      <c r="F41" s="126">
        <v>-3.5000000000000003E-2</v>
      </c>
      <c r="G41" s="126">
        <v>0</v>
      </c>
      <c r="H41" s="111">
        <v>0</v>
      </c>
      <c r="I41" s="123">
        <v>101</v>
      </c>
      <c r="J41" s="174">
        <v>136</v>
      </c>
      <c r="K41" s="125">
        <v>-0.247</v>
      </c>
      <c r="L41" s="126">
        <v>-0.25700000000000001</v>
      </c>
      <c r="M41" s="126">
        <v>0</v>
      </c>
      <c r="N41" s="111">
        <v>0</v>
      </c>
      <c r="O41" s="123">
        <v>53</v>
      </c>
      <c r="P41" s="124">
        <v>65</v>
      </c>
      <c r="Q41" s="125">
        <v>-0.17299999999999999</v>
      </c>
      <c r="R41" s="126">
        <v>-0.185</v>
      </c>
      <c r="S41" s="126">
        <v>0</v>
      </c>
      <c r="T41" s="111">
        <v>0</v>
      </c>
    </row>
    <row r="42" spans="1:20" ht="23.1" customHeight="1">
      <c r="A42" s="253"/>
      <c r="B42" s="140" t="s">
        <v>120</v>
      </c>
      <c r="C42" s="123">
        <v>450</v>
      </c>
      <c r="D42" s="124">
        <v>250</v>
      </c>
      <c r="E42" s="125">
        <v>0.82499999999999996</v>
      </c>
      <c r="F42" s="126">
        <v>0.8</v>
      </c>
      <c r="G42" s="126">
        <v>2E-3</v>
      </c>
      <c r="H42" s="111">
        <v>2E-3</v>
      </c>
      <c r="I42" s="123">
        <v>883</v>
      </c>
      <c r="J42" s="124">
        <v>798</v>
      </c>
      <c r="K42" s="125">
        <v>0.122</v>
      </c>
      <c r="L42" s="126">
        <v>0.107</v>
      </c>
      <c r="M42" s="126">
        <v>1E-3</v>
      </c>
      <c r="N42" s="111">
        <v>2E-3</v>
      </c>
      <c r="O42" s="123">
        <v>466</v>
      </c>
      <c r="P42" s="124">
        <v>386</v>
      </c>
      <c r="Q42" s="125">
        <v>0.224</v>
      </c>
      <c r="R42" s="126">
        <v>0.20699999999999999</v>
      </c>
      <c r="S42" s="126">
        <v>2E-3</v>
      </c>
      <c r="T42" s="111">
        <v>2E-3</v>
      </c>
    </row>
    <row r="43" spans="1:20" ht="23.1" customHeight="1">
      <c r="A43" s="253"/>
      <c r="B43" s="122" t="s">
        <v>121</v>
      </c>
      <c r="C43" s="123">
        <v>632</v>
      </c>
      <c r="D43" s="124">
        <v>160</v>
      </c>
      <c r="E43" s="125">
        <v>3.004</v>
      </c>
      <c r="F43" s="126">
        <v>2.95</v>
      </c>
      <c r="G43" s="126">
        <v>3.0000000000000001E-3</v>
      </c>
      <c r="H43" s="111">
        <v>1E-3</v>
      </c>
      <c r="I43" s="123">
        <v>1587</v>
      </c>
      <c r="J43" s="124">
        <v>453</v>
      </c>
      <c r="K43" s="125">
        <v>2.5510000000000002</v>
      </c>
      <c r="L43" s="126">
        <v>2.5030000000000001</v>
      </c>
      <c r="M43" s="126">
        <v>3.0000000000000001E-3</v>
      </c>
      <c r="N43" s="111">
        <v>1E-3</v>
      </c>
      <c r="O43" s="123">
        <v>467</v>
      </c>
      <c r="P43" s="124">
        <v>264</v>
      </c>
      <c r="Q43" s="125">
        <v>0.79300000000000004</v>
      </c>
      <c r="R43" s="126">
        <v>0.76900000000000002</v>
      </c>
      <c r="S43" s="126">
        <v>2E-3</v>
      </c>
      <c r="T43" s="111">
        <v>1E-3</v>
      </c>
    </row>
    <row r="44" spans="1:20" ht="23.1" customHeight="1">
      <c r="A44" s="253"/>
      <c r="B44" s="122" t="s">
        <v>122</v>
      </c>
      <c r="C44" s="123">
        <v>379</v>
      </c>
      <c r="D44" s="124">
        <v>139</v>
      </c>
      <c r="E44" s="125">
        <v>1.764</v>
      </c>
      <c r="F44" s="126">
        <v>1.7270000000000001</v>
      </c>
      <c r="G44" s="126">
        <v>2E-3</v>
      </c>
      <c r="H44" s="111">
        <v>1E-3</v>
      </c>
      <c r="I44" s="123">
        <v>954</v>
      </c>
      <c r="J44" s="124">
        <v>397</v>
      </c>
      <c r="K44" s="125">
        <v>1.4359999999999999</v>
      </c>
      <c r="L44" s="126">
        <v>1.403</v>
      </c>
      <c r="M44" s="126">
        <v>2E-3</v>
      </c>
      <c r="N44" s="111">
        <v>1E-3</v>
      </c>
      <c r="O44" s="123">
        <v>531</v>
      </c>
      <c r="P44" s="124">
        <v>238</v>
      </c>
      <c r="Q44" s="125">
        <v>1.262</v>
      </c>
      <c r="R44" s="126">
        <v>1.2310000000000001</v>
      </c>
      <c r="S44" s="126">
        <v>2E-3</v>
      </c>
      <c r="T44" s="111">
        <v>1E-3</v>
      </c>
    </row>
    <row r="45" spans="1:20" ht="23.1" customHeight="1" thickBot="1">
      <c r="A45" s="253"/>
      <c r="B45" s="141" t="s">
        <v>88</v>
      </c>
      <c r="C45" s="129">
        <v>586</v>
      </c>
      <c r="D45" s="130">
        <v>395</v>
      </c>
      <c r="E45" s="175">
        <v>0.504</v>
      </c>
      <c r="F45" s="176">
        <v>0.48399999999999999</v>
      </c>
      <c r="G45" s="176">
        <v>3.0000000000000001E-3</v>
      </c>
      <c r="H45" s="111">
        <v>3.0000000000000001E-3</v>
      </c>
      <c r="I45" s="129">
        <v>2431</v>
      </c>
      <c r="J45" s="130">
        <v>1239</v>
      </c>
      <c r="K45" s="142">
        <v>0.98899999999999999</v>
      </c>
      <c r="L45" s="137">
        <v>0.96199999999999997</v>
      </c>
      <c r="M45" s="137">
        <v>4.0000000000000001E-3</v>
      </c>
      <c r="N45" s="111">
        <v>3.0000000000000001E-3</v>
      </c>
      <c r="O45" s="129">
        <v>1316</v>
      </c>
      <c r="P45" s="130">
        <v>673</v>
      </c>
      <c r="Q45" s="142">
        <v>0.98199999999999998</v>
      </c>
      <c r="R45" s="137">
        <v>0.95499999999999996</v>
      </c>
      <c r="S45" s="137">
        <v>5.0000000000000001E-3</v>
      </c>
      <c r="T45" s="111">
        <v>4.0000000000000001E-3</v>
      </c>
    </row>
    <row r="46" spans="1:20" ht="23.1" customHeight="1" thickTop="1" thickBot="1">
      <c r="A46" s="254"/>
      <c r="B46" s="112" t="s">
        <v>123</v>
      </c>
      <c r="C46" s="113">
        <v>4049</v>
      </c>
      <c r="D46" s="114">
        <v>2596</v>
      </c>
      <c r="E46" s="145">
        <v>0.58099999999999996</v>
      </c>
      <c r="F46" s="145">
        <v>0.56000000000000005</v>
      </c>
      <c r="G46" s="116">
        <v>0.02</v>
      </c>
      <c r="H46" s="117">
        <v>2.1000000000000001E-2</v>
      </c>
      <c r="I46" s="113">
        <v>10973</v>
      </c>
      <c r="J46" s="114">
        <v>6909</v>
      </c>
      <c r="K46" s="116">
        <v>0.61</v>
      </c>
      <c r="L46" s="116">
        <v>0.58799999999999997</v>
      </c>
      <c r="M46" s="116">
        <v>1.9E-2</v>
      </c>
      <c r="N46" s="117">
        <v>1.7999999999999999E-2</v>
      </c>
      <c r="O46" s="113">
        <v>5402</v>
      </c>
      <c r="P46" s="114">
        <v>3733</v>
      </c>
      <c r="Q46" s="116">
        <v>0.46700000000000003</v>
      </c>
      <c r="R46" s="116">
        <v>0.44700000000000001</v>
      </c>
      <c r="S46" s="116">
        <v>1.9E-2</v>
      </c>
      <c r="T46" s="117">
        <v>0.02</v>
      </c>
    </row>
    <row r="47" spans="1:20" ht="23.1" customHeight="1" thickTop="1">
      <c r="A47" s="252" t="s">
        <v>124</v>
      </c>
      <c r="B47" s="118" t="s">
        <v>125</v>
      </c>
      <c r="C47" s="119">
        <v>9441</v>
      </c>
      <c r="D47" s="120">
        <v>6219</v>
      </c>
      <c r="E47" s="188">
        <v>0.53900000000000003</v>
      </c>
      <c r="F47" s="188">
        <v>0.51800000000000002</v>
      </c>
      <c r="G47" s="134">
        <v>4.5999999999999999E-2</v>
      </c>
      <c r="H47" s="143">
        <v>0.05</v>
      </c>
      <c r="I47" s="119">
        <v>31227</v>
      </c>
      <c r="J47" s="120">
        <v>20137</v>
      </c>
      <c r="K47" s="134">
        <v>0.57199999999999995</v>
      </c>
      <c r="L47" s="134">
        <v>0.55100000000000005</v>
      </c>
      <c r="M47" s="134">
        <v>5.2999999999999999E-2</v>
      </c>
      <c r="N47" s="143">
        <v>5.3999999999999999E-2</v>
      </c>
      <c r="O47" s="119">
        <v>15587</v>
      </c>
      <c r="P47" s="120">
        <v>10664</v>
      </c>
      <c r="Q47" s="134">
        <v>0.48199999999999998</v>
      </c>
      <c r="R47" s="134">
        <v>0.46200000000000002</v>
      </c>
      <c r="S47" s="134">
        <v>5.5E-2</v>
      </c>
      <c r="T47" s="143">
        <v>5.6000000000000001E-2</v>
      </c>
    </row>
    <row r="48" spans="1:20" ht="23.1" customHeight="1">
      <c r="A48" s="253"/>
      <c r="B48" s="141" t="s">
        <v>126</v>
      </c>
      <c r="C48" s="123">
        <v>998</v>
      </c>
      <c r="D48" s="124">
        <v>786</v>
      </c>
      <c r="E48" s="125">
        <v>0.28699999999999998</v>
      </c>
      <c r="F48" s="126">
        <v>0.27</v>
      </c>
      <c r="G48" s="126">
        <v>5.0000000000000001E-3</v>
      </c>
      <c r="H48" s="111">
        <v>6.0000000000000001E-3</v>
      </c>
      <c r="I48" s="123">
        <v>3419</v>
      </c>
      <c r="J48" s="124">
        <v>2379</v>
      </c>
      <c r="K48" s="125">
        <v>0.45700000000000002</v>
      </c>
      <c r="L48" s="126">
        <v>0.437</v>
      </c>
      <c r="M48" s="126">
        <v>6.0000000000000001E-3</v>
      </c>
      <c r="N48" s="111">
        <v>6.0000000000000001E-3</v>
      </c>
      <c r="O48" s="123">
        <v>1695</v>
      </c>
      <c r="P48" s="124">
        <v>1266</v>
      </c>
      <c r="Q48" s="125">
        <v>0.35699999999999998</v>
      </c>
      <c r="R48" s="126">
        <v>0.33900000000000002</v>
      </c>
      <c r="S48" s="126">
        <v>6.0000000000000001E-3</v>
      </c>
      <c r="T48" s="111">
        <v>7.0000000000000001E-3</v>
      </c>
    </row>
    <row r="49" spans="1:20" ht="23.1" customHeight="1" thickBot="1">
      <c r="A49" s="253"/>
      <c r="B49" s="106" t="s">
        <v>88</v>
      </c>
      <c r="C49" s="129">
        <v>52</v>
      </c>
      <c r="D49" s="130">
        <v>29</v>
      </c>
      <c r="E49" s="175">
        <v>0.81799999999999995</v>
      </c>
      <c r="F49" s="176">
        <v>0.79300000000000004</v>
      </c>
      <c r="G49" s="176">
        <v>0</v>
      </c>
      <c r="H49" s="111">
        <v>0</v>
      </c>
      <c r="I49" s="129">
        <v>90</v>
      </c>
      <c r="J49" s="130">
        <v>160</v>
      </c>
      <c r="K49" s="175">
        <v>-0.43</v>
      </c>
      <c r="L49" s="176">
        <v>-0.437</v>
      </c>
      <c r="M49" s="176">
        <v>0</v>
      </c>
      <c r="N49" s="111">
        <v>0</v>
      </c>
      <c r="O49" s="129">
        <v>46</v>
      </c>
      <c r="P49" s="130">
        <v>70</v>
      </c>
      <c r="Q49" s="175">
        <v>-0.33400000000000002</v>
      </c>
      <c r="R49" s="176">
        <v>-0.34300000000000003</v>
      </c>
      <c r="S49" s="176">
        <v>0</v>
      </c>
      <c r="T49" s="111">
        <v>0</v>
      </c>
    </row>
    <row r="50" spans="1:20" ht="23.1" customHeight="1" thickTop="1" thickBot="1">
      <c r="A50" s="254"/>
      <c r="B50" s="112" t="s">
        <v>127</v>
      </c>
      <c r="C50" s="113">
        <v>10491</v>
      </c>
      <c r="D50" s="114">
        <v>7034</v>
      </c>
      <c r="E50" s="116">
        <v>0.51200000000000001</v>
      </c>
      <c r="F50" s="116">
        <v>0.49099999999999999</v>
      </c>
      <c r="G50" s="116">
        <v>5.0999999999999997E-2</v>
      </c>
      <c r="H50" s="117">
        <v>5.6000000000000001E-2</v>
      </c>
      <c r="I50" s="113">
        <v>34736</v>
      </c>
      <c r="J50" s="114">
        <v>22676</v>
      </c>
      <c r="K50" s="116">
        <v>0.55300000000000005</v>
      </c>
      <c r="L50" s="116">
        <v>0.53200000000000003</v>
      </c>
      <c r="M50" s="116">
        <v>5.8999999999999997E-2</v>
      </c>
      <c r="N50" s="117">
        <v>6.0999999999999999E-2</v>
      </c>
      <c r="O50" s="113">
        <v>17328</v>
      </c>
      <c r="P50" s="114">
        <v>12000</v>
      </c>
      <c r="Q50" s="116">
        <v>0.46400000000000002</v>
      </c>
      <c r="R50" s="116">
        <v>0.44400000000000001</v>
      </c>
      <c r="S50" s="116">
        <v>6.0999999999999999E-2</v>
      </c>
      <c r="T50" s="117">
        <v>6.3E-2</v>
      </c>
    </row>
    <row r="51" spans="1:20" ht="23.1" customHeight="1" thickTop="1" thickBot="1">
      <c r="A51" s="207" t="s">
        <v>128</v>
      </c>
      <c r="B51" s="208"/>
      <c r="C51" s="146">
        <v>388</v>
      </c>
      <c r="D51" s="147">
        <v>183</v>
      </c>
      <c r="E51" s="148">
        <v>1.149</v>
      </c>
      <c r="F51" s="149">
        <v>1.1200000000000001</v>
      </c>
      <c r="G51" s="189">
        <v>2E-3</v>
      </c>
      <c r="H51" s="150">
        <v>1E-3</v>
      </c>
      <c r="I51" s="146">
        <v>1058</v>
      </c>
      <c r="J51" s="147">
        <v>631</v>
      </c>
      <c r="K51" s="148">
        <v>0.7</v>
      </c>
      <c r="L51" s="149">
        <v>0.67700000000000005</v>
      </c>
      <c r="M51" s="149">
        <v>2E-3</v>
      </c>
      <c r="N51" s="150">
        <v>2E-3</v>
      </c>
      <c r="O51" s="146">
        <v>557</v>
      </c>
      <c r="P51" s="147">
        <v>357</v>
      </c>
      <c r="Q51" s="148">
        <v>0.58199999999999996</v>
      </c>
      <c r="R51" s="149">
        <v>0.56000000000000005</v>
      </c>
      <c r="S51" s="149">
        <v>2E-3</v>
      </c>
      <c r="T51" s="150">
        <v>2E-3</v>
      </c>
    </row>
    <row r="52" spans="1:20" ht="23.1" customHeight="1" thickTop="1" thickBot="1">
      <c r="A52" s="207" t="s">
        <v>129</v>
      </c>
      <c r="B52" s="208"/>
      <c r="C52" s="146">
        <v>3172</v>
      </c>
      <c r="D52" s="147">
        <v>2852</v>
      </c>
      <c r="E52" s="148">
        <v>0.127</v>
      </c>
      <c r="F52" s="151">
        <v>0.112</v>
      </c>
      <c r="G52" s="151">
        <v>1.4999999999999999E-2</v>
      </c>
      <c r="H52" s="121">
        <v>2.3E-2</v>
      </c>
      <c r="I52" s="146">
        <v>13210</v>
      </c>
      <c r="J52" s="147">
        <v>7858</v>
      </c>
      <c r="K52" s="148">
        <v>0.70399999999999996</v>
      </c>
      <c r="L52" s="151">
        <v>0.68100000000000005</v>
      </c>
      <c r="M52" s="151">
        <v>2.1999999999999999E-2</v>
      </c>
      <c r="N52" s="121">
        <v>2.1000000000000001E-2</v>
      </c>
      <c r="O52" s="146">
        <v>5272</v>
      </c>
      <c r="P52" s="147">
        <v>4558</v>
      </c>
      <c r="Q52" s="148">
        <v>0.17299999999999999</v>
      </c>
      <c r="R52" s="151">
        <v>0.157</v>
      </c>
      <c r="S52" s="151">
        <v>1.9E-2</v>
      </c>
      <c r="T52" s="121">
        <v>2.4E-2</v>
      </c>
    </row>
    <row r="53" spans="1:20" ht="23.1" customHeight="1" thickTop="1" thickBot="1">
      <c r="A53" s="207" t="s">
        <v>130</v>
      </c>
      <c r="B53" s="208"/>
      <c r="C53" s="113">
        <v>205126</v>
      </c>
      <c r="D53" s="114">
        <v>125157</v>
      </c>
      <c r="E53" s="115">
        <v>0.66100000000000003</v>
      </c>
      <c r="F53" s="116">
        <v>0.63900000000000001</v>
      </c>
      <c r="G53" s="152"/>
      <c r="H53" s="152"/>
      <c r="I53" s="113">
        <v>590035</v>
      </c>
      <c r="J53" s="114">
        <v>373662</v>
      </c>
      <c r="K53" s="115">
        <v>0.60099999999999998</v>
      </c>
      <c r="L53" s="116">
        <v>0.57899999999999996</v>
      </c>
      <c r="M53" s="152"/>
      <c r="N53" s="152"/>
      <c r="O53" s="113">
        <v>282323</v>
      </c>
      <c r="P53" s="114">
        <v>190750</v>
      </c>
      <c r="Q53" s="115">
        <v>0.5</v>
      </c>
      <c r="R53" s="116">
        <v>0.48</v>
      </c>
      <c r="S53" s="152"/>
      <c r="T53" s="185"/>
    </row>
    <row r="54" spans="1:20" ht="23.1" customHeight="1" thickTop="1" thickBot="1">
      <c r="A54" s="209" t="s">
        <v>131</v>
      </c>
      <c r="B54" s="210"/>
      <c r="C54" s="153">
        <v>197383</v>
      </c>
      <c r="D54" s="154">
        <v>234605</v>
      </c>
      <c r="E54" s="155">
        <v>-0.14699999999999999</v>
      </c>
      <c r="F54" s="156">
        <v>-0.159</v>
      </c>
      <c r="G54" s="157"/>
      <c r="H54" s="158"/>
      <c r="I54" s="153">
        <v>348491</v>
      </c>
      <c r="J54" s="154">
        <v>451095</v>
      </c>
      <c r="K54" s="155">
        <v>-0.217</v>
      </c>
      <c r="L54" s="156">
        <v>-0.22700000000000001</v>
      </c>
      <c r="M54" s="157"/>
      <c r="N54" s="158"/>
      <c r="O54" s="153">
        <v>200525</v>
      </c>
      <c r="P54" s="154">
        <v>257813</v>
      </c>
      <c r="Q54" s="155">
        <v>-0.21199999999999999</v>
      </c>
      <c r="R54" s="156">
        <v>-0.222</v>
      </c>
      <c r="S54" s="157"/>
      <c r="T54" s="186"/>
    </row>
    <row r="55" spans="1:20" s="5" customFormat="1" ht="23.1" customHeight="1" thickBot="1">
      <c r="A55" s="211" t="s">
        <v>132</v>
      </c>
      <c r="B55" s="212"/>
      <c r="C55" s="159">
        <v>402509</v>
      </c>
      <c r="D55" s="160">
        <v>359762</v>
      </c>
      <c r="E55" s="161">
        <v>0.13400000000000001</v>
      </c>
      <c r="F55" s="162">
        <v>0.11899999999999999</v>
      </c>
      <c r="G55" s="163"/>
      <c r="H55" s="164"/>
      <c r="I55" s="159">
        <v>938526</v>
      </c>
      <c r="J55" s="160">
        <v>824757</v>
      </c>
      <c r="K55" s="161">
        <v>0.154</v>
      </c>
      <c r="L55" s="162">
        <v>0.13800000000000001</v>
      </c>
      <c r="M55" s="162"/>
      <c r="N55" s="177"/>
      <c r="O55" s="159">
        <v>482848</v>
      </c>
      <c r="P55" s="160">
        <v>448563</v>
      </c>
      <c r="Q55" s="161">
        <v>9.0999999999999998E-2</v>
      </c>
      <c r="R55" s="162">
        <v>7.5999999999999998E-2</v>
      </c>
      <c r="S55" s="163"/>
      <c r="T55" s="164"/>
    </row>
    <row r="56" spans="1:20" s="5" customFormat="1" ht="18.75" customHeight="1" thickBot="1">
      <c r="A56" s="165"/>
      <c r="B56" s="166"/>
      <c r="C56" s="167"/>
      <c r="D56" s="168"/>
      <c r="E56" s="169"/>
      <c r="F56" s="170"/>
      <c r="G56" s="171"/>
      <c r="H56" s="172"/>
      <c r="I56" s="178"/>
      <c r="J56" s="178"/>
      <c r="K56" s="179"/>
      <c r="L56" s="179"/>
      <c r="M56" s="172"/>
      <c r="N56" s="172"/>
      <c r="O56" s="178"/>
      <c r="P56" s="178"/>
      <c r="Q56" s="179"/>
      <c r="R56" s="179"/>
      <c r="S56" s="172"/>
      <c r="T56" s="172"/>
    </row>
    <row r="57" spans="1:20" s="5" customFormat="1" ht="27" customHeight="1" thickBot="1">
      <c r="A57" s="213"/>
      <c r="B57" s="214"/>
      <c r="C57" s="215">
        <v>2024</v>
      </c>
      <c r="D57" s="216"/>
      <c r="E57" s="217"/>
      <c r="F57" s="218">
        <v>2023</v>
      </c>
      <c r="G57" s="219"/>
      <c r="H57" s="220"/>
      <c r="I57" s="218" t="s">
        <v>133</v>
      </c>
      <c r="J57" s="221"/>
      <c r="K57" s="261" t="s">
        <v>73</v>
      </c>
      <c r="L57" s="262"/>
      <c r="M57" s="262"/>
      <c r="N57" s="262"/>
      <c r="O57" s="262"/>
      <c r="P57" s="262"/>
      <c r="Q57" s="262"/>
      <c r="R57" s="262"/>
      <c r="S57" s="262"/>
      <c r="T57" s="262"/>
    </row>
    <row r="58" spans="1:20" s="5" customFormat="1" ht="27" customHeight="1">
      <c r="A58" s="222" t="s">
        <v>134</v>
      </c>
      <c r="B58" s="223"/>
      <c r="C58" s="224">
        <v>577262</v>
      </c>
      <c r="D58" s="225"/>
      <c r="E58" s="226"/>
      <c r="F58" s="227">
        <v>585198</v>
      </c>
      <c r="G58" s="225"/>
      <c r="H58" s="225"/>
      <c r="I58" s="228">
        <v>-1.4E-2</v>
      </c>
      <c r="J58" s="229"/>
      <c r="K58" s="261"/>
      <c r="L58" s="262"/>
      <c r="M58" s="262"/>
      <c r="N58" s="262"/>
      <c r="O58" s="262"/>
      <c r="P58" s="262"/>
      <c r="Q58" s="262"/>
      <c r="R58" s="262"/>
      <c r="S58" s="262"/>
      <c r="T58" s="262"/>
    </row>
    <row r="59" spans="1:20" s="5" customFormat="1" ht="27" customHeight="1">
      <c r="A59" s="230" t="s">
        <v>135</v>
      </c>
      <c r="B59" s="231"/>
      <c r="C59" s="232">
        <v>482848</v>
      </c>
      <c r="D59" s="233"/>
      <c r="E59" s="234"/>
      <c r="F59" s="235">
        <v>448563</v>
      </c>
      <c r="G59" s="233"/>
      <c r="H59" s="233"/>
      <c r="I59" s="236">
        <v>7.5999999999999998E-2</v>
      </c>
      <c r="J59" s="237"/>
      <c r="K59" s="261"/>
      <c r="L59" s="262"/>
      <c r="M59" s="262"/>
      <c r="N59" s="262"/>
      <c r="O59" s="262"/>
      <c r="P59" s="262"/>
      <c r="Q59" s="262"/>
      <c r="R59" s="262"/>
      <c r="S59" s="262"/>
      <c r="T59" s="262"/>
    </row>
    <row r="60" spans="1:20" s="5" customFormat="1" ht="27" customHeight="1">
      <c r="A60" s="230" t="s">
        <v>61</v>
      </c>
      <c r="B60" s="231"/>
      <c r="C60" s="238">
        <v>0.83599999999999997</v>
      </c>
      <c r="D60" s="239"/>
      <c r="E60" s="240"/>
      <c r="F60" s="241">
        <v>0.76700000000000002</v>
      </c>
      <c r="G60" s="239"/>
      <c r="H60" s="239"/>
      <c r="I60" s="242" t="s">
        <v>175</v>
      </c>
      <c r="J60" s="243"/>
      <c r="K60" s="180" t="s">
        <v>176</v>
      </c>
      <c r="L60" s="181"/>
      <c r="M60" s="181"/>
      <c r="N60" s="180"/>
      <c r="O60" s="182"/>
      <c r="P60" s="182"/>
      <c r="Q60" s="181"/>
      <c r="R60" s="181"/>
      <c r="S60" s="181"/>
      <c r="T60" s="187"/>
    </row>
    <row r="61" spans="1:20" s="5" customFormat="1" ht="33" customHeight="1">
      <c r="A61" s="244" t="s">
        <v>74</v>
      </c>
      <c r="B61" s="245"/>
      <c r="C61" s="246">
        <f>I53/I55</f>
        <v>0.62868263638940214</v>
      </c>
      <c r="D61" s="246"/>
      <c r="E61" s="247"/>
      <c r="F61" s="248">
        <f>J53/J55</f>
        <v>0.45305708226786801</v>
      </c>
      <c r="G61" s="249"/>
      <c r="H61" s="247"/>
      <c r="I61" s="242" t="s">
        <v>178</v>
      </c>
      <c r="J61" s="243"/>
      <c r="K61" s="180" t="s">
        <v>177</v>
      </c>
      <c r="L61" s="3"/>
      <c r="M61" s="183"/>
      <c r="O61" s="180"/>
      <c r="P61" s="182"/>
      <c r="Q61" s="181"/>
      <c r="R61" s="181"/>
      <c r="S61" s="181"/>
      <c r="T61" s="181"/>
    </row>
    <row r="62" spans="1:20" s="5" customFormat="1" ht="33" customHeight="1" thickBot="1">
      <c r="A62" s="250" t="s">
        <v>75</v>
      </c>
      <c r="B62" s="251"/>
      <c r="C62" s="246">
        <f>O53/O55</f>
        <v>0.58470367486248265</v>
      </c>
      <c r="D62" s="246"/>
      <c r="E62" s="247"/>
      <c r="F62" s="248">
        <f>P53/P55</f>
        <v>0.42524684381012257</v>
      </c>
      <c r="G62" s="249"/>
      <c r="H62" s="247"/>
      <c r="I62" s="242" t="s">
        <v>179</v>
      </c>
      <c r="J62" s="243"/>
      <c r="K62" s="180"/>
      <c r="L62" s="3"/>
      <c r="M62" s="183"/>
      <c r="O62" s="180"/>
      <c r="P62" s="182"/>
      <c r="Q62" s="181"/>
      <c r="R62" s="181"/>
      <c r="S62" s="181"/>
      <c r="T62" s="181"/>
    </row>
    <row r="63" spans="1:20" s="5" customFormat="1" ht="26.25" customHeight="1" thickBot="1">
      <c r="A63" s="255" t="s">
        <v>136</v>
      </c>
      <c r="B63" s="256"/>
      <c r="C63" s="256"/>
      <c r="D63" s="257"/>
      <c r="E63" s="270" t="s">
        <v>62</v>
      </c>
      <c r="F63" s="271"/>
      <c r="G63" s="272" t="s">
        <v>63</v>
      </c>
      <c r="H63" s="271"/>
      <c r="I63" s="272" t="s">
        <v>64</v>
      </c>
      <c r="J63" s="273"/>
      <c r="K63" s="184"/>
      <c r="L63" s="181"/>
      <c r="M63" s="181"/>
      <c r="N63" s="181"/>
      <c r="O63" s="181"/>
      <c r="P63" s="181"/>
      <c r="Q63" s="181"/>
      <c r="R63" s="181"/>
    </row>
    <row r="64" spans="1:20" ht="23.25" customHeight="1" thickBot="1">
      <c r="A64" s="258"/>
      <c r="B64" s="259"/>
      <c r="C64" s="259"/>
      <c r="D64" s="260"/>
      <c r="E64" s="274">
        <v>1.0538240000000001</v>
      </c>
      <c r="F64" s="275"/>
      <c r="G64" s="276">
        <v>0.95831900000000003</v>
      </c>
      <c r="H64" s="275"/>
      <c r="I64" s="276">
        <v>0.96996499999999997</v>
      </c>
      <c r="J64" s="277"/>
    </row>
  </sheetData>
  <sheetProtection formatCells="0" formatColumns="0" formatRows="0" insertColumns="0" insertRows="0" insertHyperlinks="0" deleteColumns="0" deleteRows="0" sort="0" autoFilter="0" pivotTables="0"/>
  <mergeCells count="51">
    <mergeCell ref="A62:B62"/>
    <mergeCell ref="C62:E62"/>
    <mergeCell ref="F62:H62"/>
    <mergeCell ref="I62:J62"/>
    <mergeCell ref="A63:D64"/>
    <mergeCell ref="E63:F63"/>
    <mergeCell ref="G63:H63"/>
    <mergeCell ref="I63:J63"/>
    <mergeCell ref="E64:F64"/>
    <mergeCell ref="G64:H64"/>
    <mergeCell ref="I64:J64"/>
    <mergeCell ref="A60:B60"/>
    <mergeCell ref="C60:E60"/>
    <mergeCell ref="F60:H60"/>
    <mergeCell ref="I60:J60"/>
    <mergeCell ref="A61:B61"/>
    <mergeCell ref="C61:E61"/>
    <mergeCell ref="F61:H61"/>
    <mergeCell ref="I61:J61"/>
    <mergeCell ref="A57:B57"/>
    <mergeCell ref="C57:E57"/>
    <mergeCell ref="F57:H57"/>
    <mergeCell ref="I57:J57"/>
    <mergeCell ref="K57:T59"/>
    <mergeCell ref="A58:B58"/>
    <mergeCell ref="C58:E58"/>
    <mergeCell ref="F58:H58"/>
    <mergeCell ref="I58:J58"/>
    <mergeCell ref="A59:B59"/>
    <mergeCell ref="C59:E59"/>
    <mergeCell ref="F59:H59"/>
    <mergeCell ref="I59:J59"/>
    <mergeCell ref="A55:B55"/>
    <mergeCell ref="A7:A9"/>
    <mergeCell ref="A10:A13"/>
    <mergeCell ref="A14:A25"/>
    <mergeCell ref="A26:A30"/>
    <mergeCell ref="A31:A39"/>
    <mergeCell ref="A40:A46"/>
    <mergeCell ref="A47:A50"/>
    <mergeCell ref="A51:B51"/>
    <mergeCell ref="A52:B52"/>
    <mergeCell ref="A53:B53"/>
    <mergeCell ref="A54:B54"/>
    <mergeCell ref="O2:T2"/>
    <mergeCell ref="O3:T3"/>
    <mergeCell ref="A4:B6"/>
    <mergeCell ref="C4:T4"/>
    <mergeCell ref="C5:H5"/>
    <mergeCell ref="I5:N5"/>
    <mergeCell ref="O5:T5"/>
  </mergeCells>
  <phoneticPr fontId="26"/>
  <pageMargins left="0.511811023622047" right="0.23622047244094499" top="0.55118110236220497" bottom="0.35433070866141703" header="0.31496062992126" footer="0.31496062992126"/>
  <pageSetup paperSize="9" scale="56" orientation="portrait" r:id="rId1"/>
  <headerFooter>
    <oddHeader>&amp;C&amp;"Meiryo UI,太字"&amp;20宿泊状況調査結果詳細（2024年5月）</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08989-1F3D-4150-8283-0C6A6FB9E628}">
  <sheetPr>
    <tabColor theme="9"/>
  </sheetPr>
  <dimension ref="A1:WWC64"/>
  <sheetViews>
    <sheetView view="pageLayout" topLeftCell="A44" zoomScale="80" zoomScaleSheetLayoutView="80" zoomScalePageLayoutView="80" workbookViewId="0">
      <selection activeCell="C61" sqref="C61:J62"/>
    </sheetView>
  </sheetViews>
  <sheetFormatPr defaultColWidth="0.875" defaultRowHeight="13.5"/>
  <cols>
    <col min="1" max="1" width="4.625" style="91" customWidth="1"/>
    <col min="2" max="2" width="14.25" style="3" customWidth="1"/>
    <col min="3" max="4" width="8.5" style="92" customWidth="1"/>
    <col min="5" max="6" width="8.875" style="3" customWidth="1"/>
    <col min="7" max="7" width="7.375" style="3" customWidth="1"/>
    <col min="8" max="8" width="8" style="3" customWidth="1"/>
    <col min="9" max="10" width="8.125" style="3" customWidth="1"/>
    <col min="11" max="12" width="8.875" style="3" customWidth="1"/>
    <col min="13" max="14" width="7.125" style="3" customWidth="1"/>
    <col min="15" max="16" width="8.375" style="3" customWidth="1"/>
    <col min="17" max="18" width="8.875" style="3" customWidth="1"/>
    <col min="19" max="20" width="7.125" style="3" customWidth="1"/>
    <col min="21" max="256" width="0.875" style="3"/>
    <col min="257" max="257" width="4.625" style="3" customWidth="1"/>
    <col min="258" max="258" width="14.25" style="3" customWidth="1"/>
    <col min="259" max="260" width="8.5" style="3" customWidth="1"/>
    <col min="261" max="262" width="8.125" style="3" customWidth="1"/>
    <col min="263" max="263" width="7.375" style="3" customWidth="1"/>
    <col min="264" max="264" width="8" style="3" customWidth="1"/>
    <col min="265" max="268" width="8.125" style="3" customWidth="1"/>
    <col min="269" max="270" width="7.125" style="3" customWidth="1"/>
    <col min="271" max="272" width="8.375" style="3" customWidth="1"/>
    <col min="273" max="274" width="8.125" style="3" customWidth="1"/>
    <col min="275" max="276" width="7.125" style="3" customWidth="1"/>
    <col min="277" max="512" width="0.875" style="3"/>
    <col min="513" max="513" width="4.625" style="3" customWidth="1"/>
    <col min="514" max="514" width="14.25" style="3" customWidth="1"/>
    <col min="515" max="516" width="8.5" style="3" customWidth="1"/>
    <col min="517" max="518" width="8.125" style="3" customWidth="1"/>
    <col min="519" max="519" width="7.375" style="3" customWidth="1"/>
    <col min="520" max="520" width="8" style="3" customWidth="1"/>
    <col min="521" max="524" width="8.125" style="3" customWidth="1"/>
    <col min="525" max="526" width="7.125" style="3" customWidth="1"/>
    <col min="527" max="528" width="8.375" style="3" customWidth="1"/>
    <col min="529" max="530" width="8.125" style="3" customWidth="1"/>
    <col min="531" max="532" width="7.125" style="3" customWidth="1"/>
    <col min="533" max="768" width="0.875" style="3"/>
    <col min="769" max="769" width="4.625" style="3" customWidth="1"/>
    <col min="770" max="770" width="14.25" style="3" customWidth="1"/>
    <col min="771" max="772" width="8.5" style="3" customWidth="1"/>
    <col min="773" max="774" width="8.125" style="3" customWidth="1"/>
    <col min="775" max="775" width="7.375" style="3" customWidth="1"/>
    <col min="776" max="776" width="8" style="3" customWidth="1"/>
    <col min="777" max="780" width="8.125" style="3" customWidth="1"/>
    <col min="781" max="782" width="7.125" style="3" customWidth="1"/>
    <col min="783" max="784" width="8.375" style="3" customWidth="1"/>
    <col min="785" max="786" width="8.125" style="3" customWidth="1"/>
    <col min="787" max="788" width="7.125" style="3" customWidth="1"/>
    <col min="789" max="1024" width="0.875" style="3"/>
    <col min="1025" max="1025" width="4.625" style="3" customWidth="1"/>
    <col min="1026" max="1026" width="14.25" style="3" customWidth="1"/>
    <col min="1027" max="1028" width="8.5" style="3" customWidth="1"/>
    <col min="1029" max="1030" width="8.125" style="3" customWidth="1"/>
    <col min="1031" max="1031" width="7.375" style="3" customWidth="1"/>
    <col min="1032" max="1032" width="8" style="3" customWidth="1"/>
    <col min="1033" max="1036" width="8.125" style="3" customWidth="1"/>
    <col min="1037" max="1038" width="7.125" style="3" customWidth="1"/>
    <col min="1039" max="1040" width="8.375" style="3" customWidth="1"/>
    <col min="1041" max="1042" width="8.125" style="3" customWidth="1"/>
    <col min="1043" max="1044" width="7.125" style="3" customWidth="1"/>
    <col min="1045" max="1280" width="0.875" style="3"/>
    <col min="1281" max="1281" width="4.625" style="3" customWidth="1"/>
    <col min="1282" max="1282" width="14.25" style="3" customWidth="1"/>
    <col min="1283" max="1284" width="8.5" style="3" customWidth="1"/>
    <col min="1285" max="1286" width="8.125" style="3" customWidth="1"/>
    <col min="1287" max="1287" width="7.375" style="3" customWidth="1"/>
    <col min="1288" max="1288" width="8" style="3" customWidth="1"/>
    <col min="1289" max="1292" width="8.125" style="3" customWidth="1"/>
    <col min="1293" max="1294" width="7.125" style="3" customWidth="1"/>
    <col min="1295" max="1296" width="8.375" style="3" customWidth="1"/>
    <col min="1297" max="1298" width="8.125" style="3" customWidth="1"/>
    <col min="1299" max="1300" width="7.125" style="3" customWidth="1"/>
    <col min="1301" max="1536" width="0.875" style="3"/>
    <col min="1537" max="1537" width="4.625" style="3" customWidth="1"/>
    <col min="1538" max="1538" width="14.25" style="3" customWidth="1"/>
    <col min="1539" max="1540" width="8.5" style="3" customWidth="1"/>
    <col min="1541" max="1542" width="8.125" style="3" customWidth="1"/>
    <col min="1543" max="1543" width="7.375" style="3" customWidth="1"/>
    <col min="1544" max="1544" width="8" style="3" customWidth="1"/>
    <col min="1545" max="1548" width="8.125" style="3" customWidth="1"/>
    <col min="1549" max="1550" width="7.125" style="3" customWidth="1"/>
    <col min="1551" max="1552" width="8.375" style="3" customWidth="1"/>
    <col min="1553" max="1554" width="8.125" style="3" customWidth="1"/>
    <col min="1555" max="1556" width="7.125" style="3" customWidth="1"/>
    <col min="1557" max="1792" width="0.875" style="3"/>
    <col min="1793" max="1793" width="4.625" style="3" customWidth="1"/>
    <col min="1794" max="1794" width="14.25" style="3" customWidth="1"/>
    <col min="1795" max="1796" width="8.5" style="3" customWidth="1"/>
    <col min="1797" max="1798" width="8.125" style="3" customWidth="1"/>
    <col min="1799" max="1799" width="7.375" style="3" customWidth="1"/>
    <col min="1800" max="1800" width="8" style="3" customWidth="1"/>
    <col min="1801" max="1804" width="8.125" style="3" customWidth="1"/>
    <col min="1805" max="1806" width="7.125" style="3" customWidth="1"/>
    <col min="1807" max="1808" width="8.375" style="3" customWidth="1"/>
    <col min="1809" max="1810" width="8.125" style="3" customWidth="1"/>
    <col min="1811" max="1812" width="7.125" style="3" customWidth="1"/>
    <col min="1813" max="2048" width="0.875" style="3"/>
    <col min="2049" max="2049" width="4.625" style="3" customWidth="1"/>
    <col min="2050" max="2050" width="14.25" style="3" customWidth="1"/>
    <col min="2051" max="2052" width="8.5" style="3" customWidth="1"/>
    <col min="2053" max="2054" width="8.125" style="3" customWidth="1"/>
    <col min="2055" max="2055" width="7.375" style="3" customWidth="1"/>
    <col min="2056" max="2056" width="8" style="3" customWidth="1"/>
    <col min="2057" max="2060" width="8.125" style="3" customWidth="1"/>
    <col min="2061" max="2062" width="7.125" style="3" customWidth="1"/>
    <col min="2063" max="2064" width="8.375" style="3" customWidth="1"/>
    <col min="2065" max="2066" width="8.125" style="3" customWidth="1"/>
    <col min="2067" max="2068" width="7.125" style="3" customWidth="1"/>
    <col min="2069" max="2304" width="0.875" style="3"/>
    <col min="2305" max="2305" width="4.625" style="3" customWidth="1"/>
    <col min="2306" max="2306" width="14.25" style="3" customWidth="1"/>
    <col min="2307" max="2308" width="8.5" style="3" customWidth="1"/>
    <col min="2309" max="2310" width="8.125" style="3" customWidth="1"/>
    <col min="2311" max="2311" width="7.375" style="3" customWidth="1"/>
    <col min="2312" max="2312" width="8" style="3" customWidth="1"/>
    <col min="2313" max="2316" width="8.125" style="3" customWidth="1"/>
    <col min="2317" max="2318" width="7.125" style="3" customWidth="1"/>
    <col min="2319" max="2320" width="8.375" style="3" customWidth="1"/>
    <col min="2321" max="2322" width="8.125" style="3" customWidth="1"/>
    <col min="2323" max="2324" width="7.125" style="3" customWidth="1"/>
    <col min="2325" max="2560" width="0.875" style="3"/>
    <col min="2561" max="2561" width="4.625" style="3" customWidth="1"/>
    <col min="2562" max="2562" width="14.25" style="3" customWidth="1"/>
    <col min="2563" max="2564" width="8.5" style="3" customWidth="1"/>
    <col min="2565" max="2566" width="8.125" style="3" customWidth="1"/>
    <col min="2567" max="2567" width="7.375" style="3" customWidth="1"/>
    <col min="2568" max="2568" width="8" style="3" customWidth="1"/>
    <col min="2569" max="2572" width="8.125" style="3" customWidth="1"/>
    <col min="2573" max="2574" width="7.125" style="3" customWidth="1"/>
    <col min="2575" max="2576" width="8.375" style="3" customWidth="1"/>
    <col min="2577" max="2578" width="8.125" style="3" customWidth="1"/>
    <col min="2579" max="2580" width="7.125" style="3" customWidth="1"/>
    <col min="2581" max="2816" width="0.875" style="3"/>
    <col min="2817" max="2817" width="4.625" style="3" customWidth="1"/>
    <col min="2818" max="2818" width="14.25" style="3" customWidth="1"/>
    <col min="2819" max="2820" width="8.5" style="3" customWidth="1"/>
    <col min="2821" max="2822" width="8.125" style="3" customWidth="1"/>
    <col min="2823" max="2823" width="7.375" style="3" customWidth="1"/>
    <col min="2824" max="2824" width="8" style="3" customWidth="1"/>
    <col min="2825" max="2828" width="8.125" style="3" customWidth="1"/>
    <col min="2829" max="2830" width="7.125" style="3" customWidth="1"/>
    <col min="2831" max="2832" width="8.375" style="3" customWidth="1"/>
    <col min="2833" max="2834" width="8.125" style="3" customWidth="1"/>
    <col min="2835" max="2836" width="7.125" style="3" customWidth="1"/>
    <col min="2837" max="3072" width="0.875" style="3"/>
    <col min="3073" max="3073" width="4.625" style="3" customWidth="1"/>
    <col min="3074" max="3074" width="14.25" style="3" customWidth="1"/>
    <col min="3075" max="3076" width="8.5" style="3" customWidth="1"/>
    <col min="3077" max="3078" width="8.125" style="3" customWidth="1"/>
    <col min="3079" max="3079" width="7.375" style="3" customWidth="1"/>
    <col min="3080" max="3080" width="8" style="3" customWidth="1"/>
    <col min="3081" max="3084" width="8.125" style="3" customWidth="1"/>
    <col min="3085" max="3086" width="7.125" style="3" customWidth="1"/>
    <col min="3087" max="3088" width="8.375" style="3" customWidth="1"/>
    <col min="3089" max="3090" width="8.125" style="3" customWidth="1"/>
    <col min="3091" max="3092" width="7.125" style="3" customWidth="1"/>
    <col min="3093" max="3328" width="0.875" style="3"/>
    <col min="3329" max="3329" width="4.625" style="3" customWidth="1"/>
    <col min="3330" max="3330" width="14.25" style="3" customWidth="1"/>
    <col min="3331" max="3332" width="8.5" style="3" customWidth="1"/>
    <col min="3333" max="3334" width="8.125" style="3" customWidth="1"/>
    <col min="3335" max="3335" width="7.375" style="3" customWidth="1"/>
    <col min="3336" max="3336" width="8" style="3" customWidth="1"/>
    <col min="3337" max="3340" width="8.125" style="3" customWidth="1"/>
    <col min="3341" max="3342" width="7.125" style="3" customWidth="1"/>
    <col min="3343" max="3344" width="8.375" style="3" customWidth="1"/>
    <col min="3345" max="3346" width="8.125" style="3" customWidth="1"/>
    <col min="3347" max="3348" width="7.125" style="3" customWidth="1"/>
    <col min="3349" max="3584" width="0.875" style="3"/>
    <col min="3585" max="3585" width="4.625" style="3" customWidth="1"/>
    <col min="3586" max="3586" width="14.25" style="3" customWidth="1"/>
    <col min="3587" max="3588" width="8.5" style="3" customWidth="1"/>
    <col min="3589" max="3590" width="8.125" style="3" customWidth="1"/>
    <col min="3591" max="3591" width="7.375" style="3" customWidth="1"/>
    <col min="3592" max="3592" width="8" style="3" customWidth="1"/>
    <col min="3593" max="3596" width="8.125" style="3" customWidth="1"/>
    <col min="3597" max="3598" width="7.125" style="3" customWidth="1"/>
    <col min="3599" max="3600" width="8.375" style="3" customWidth="1"/>
    <col min="3601" max="3602" width="8.125" style="3" customWidth="1"/>
    <col min="3603" max="3604" width="7.125" style="3" customWidth="1"/>
    <col min="3605" max="3840" width="0.875" style="3"/>
    <col min="3841" max="3841" width="4.625" style="3" customWidth="1"/>
    <col min="3842" max="3842" width="14.25" style="3" customWidth="1"/>
    <col min="3843" max="3844" width="8.5" style="3" customWidth="1"/>
    <col min="3845" max="3846" width="8.125" style="3" customWidth="1"/>
    <col min="3847" max="3847" width="7.375" style="3" customWidth="1"/>
    <col min="3848" max="3848" width="8" style="3" customWidth="1"/>
    <col min="3849" max="3852" width="8.125" style="3" customWidth="1"/>
    <col min="3853" max="3854" width="7.125" style="3" customWidth="1"/>
    <col min="3855" max="3856" width="8.375" style="3" customWidth="1"/>
    <col min="3857" max="3858" width="8.125" style="3" customWidth="1"/>
    <col min="3859" max="3860" width="7.125" style="3" customWidth="1"/>
    <col min="3861" max="4096" width="0.875" style="3"/>
    <col min="4097" max="4097" width="4.625" style="3" customWidth="1"/>
    <col min="4098" max="4098" width="14.25" style="3" customWidth="1"/>
    <col min="4099" max="4100" width="8.5" style="3" customWidth="1"/>
    <col min="4101" max="4102" width="8.125" style="3" customWidth="1"/>
    <col min="4103" max="4103" width="7.375" style="3" customWidth="1"/>
    <col min="4104" max="4104" width="8" style="3" customWidth="1"/>
    <col min="4105" max="4108" width="8.125" style="3" customWidth="1"/>
    <col min="4109" max="4110" width="7.125" style="3" customWidth="1"/>
    <col min="4111" max="4112" width="8.375" style="3" customWidth="1"/>
    <col min="4113" max="4114" width="8.125" style="3" customWidth="1"/>
    <col min="4115" max="4116" width="7.125" style="3" customWidth="1"/>
    <col min="4117" max="4352" width="0.875" style="3"/>
    <col min="4353" max="4353" width="4.625" style="3" customWidth="1"/>
    <col min="4354" max="4354" width="14.25" style="3" customWidth="1"/>
    <col min="4355" max="4356" width="8.5" style="3" customWidth="1"/>
    <col min="4357" max="4358" width="8.125" style="3" customWidth="1"/>
    <col min="4359" max="4359" width="7.375" style="3" customWidth="1"/>
    <col min="4360" max="4360" width="8" style="3" customWidth="1"/>
    <col min="4361" max="4364" width="8.125" style="3" customWidth="1"/>
    <col min="4365" max="4366" width="7.125" style="3" customWidth="1"/>
    <col min="4367" max="4368" width="8.375" style="3" customWidth="1"/>
    <col min="4369" max="4370" width="8.125" style="3" customWidth="1"/>
    <col min="4371" max="4372" width="7.125" style="3" customWidth="1"/>
    <col min="4373" max="4608" width="0.875" style="3"/>
    <col min="4609" max="4609" width="4.625" style="3" customWidth="1"/>
    <col min="4610" max="4610" width="14.25" style="3" customWidth="1"/>
    <col min="4611" max="4612" width="8.5" style="3" customWidth="1"/>
    <col min="4613" max="4614" width="8.125" style="3" customWidth="1"/>
    <col min="4615" max="4615" width="7.375" style="3" customWidth="1"/>
    <col min="4616" max="4616" width="8" style="3" customWidth="1"/>
    <col min="4617" max="4620" width="8.125" style="3" customWidth="1"/>
    <col min="4621" max="4622" width="7.125" style="3" customWidth="1"/>
    <col min="4623" max="4624" width="8.375" style="3" customWidth="1"/>
    <col min="4625" max="4626" width="8.125" style="3" customWidth="1"/>
    <col min="4627" max="4628" width="7.125" style="3" customWidth="1"/>
    <col min="4629" max="4864" width="0.875" style="3"/>
    <col min="4865" max="4865" width="4.625" style="3" customWidth="1"/>
    <col min="4866" max="4866" width="14.25" style="3" customWidth="1"/>
    <col min="4867" max="4868" width="8.5" style="3" customWidth="1"/>
    <col min="4869" max="4870" width="8.125" style="3" customWidth="1"/>
    <col min="4871" max="4871" width="7.375" style="3" customWidth="1"/>
    <col min="4872" max="4872" width="8" style="3" customWidth="1"/>
    <col min="4873" max="4876" width="8.125" style="3" customWidth="1"/>
    <col min="4877" max="4878" width="7.125" style="3" customWidth="1"/>
    <col min="4879" max="4880" width="8.375" style="3" customWidth="1"/>
    <col min="4881" max="4882" width="8.125" style="3" customWidth="1"/>
    <col min="4883" max="4884" width="7.125" style="3" customWidth="1"/>
    <col min="4885" max="5120" width="0.875" style="3"/>
    <col min="5121" max="5121" width="4.625" style="3" customWidth="1"/>
    <col min="5122" max="5122" width="14.25" style="3" customWidth="1"/>
    <col min="5123" max="5124" width="8.5" style="3" customWidth="1"/>
    <col min="5125" max="5126" width="8.125" style="3" customWidth="1"/>
    <col min="5127" max="5127" width="7.375" style="3" customWidth="1"/>
    <col min="5128" max="5128" width="8" style="3" customWidth="1"/>
    <col min="5129" max="5132" width="8.125" style="3" customWidth="1"/>
    <col min="5133" max="5134" width="7.125" style="3" customWidth="1"/>
    <col min="5135" max="5136" width="8.375" style="3" customWidth="1"/>
    <col min="5137" max="5138" width="8.125" style="3" customWidth="1"/>
    <col min="5139" max="5140" width="7.125" style="3" customWidth="1"/>
    <col min="5141" max="5376" width="0.875" style="3"/>
    <col min="5377" max="5377" width="4.625" style="3" customWidth="1"/>
    <col min="5378" max="5378" width="14.25" style="3" customWidth="1"/>
    <col min="5379" max="5380" width="8.5" style="3" customWidth="1"/>
    <col min="5381" max="5382" width="8.125" style="3" customWidth="1"/>
    <col min="5383" max="5383" width="7.375" style="3" customWidth="1"/>
    <col min="5384" max="5384" width="8" style="3" customWidth="1"/>
    <col min="5385" max="5388" width="8.125" style="3" customWidth="1"/>
    <col min="5389" max="5390" width="7.125" style="3" customWidth="1"/>
    <col min="5391" max="5392" width="8.375" style="3" customWidth="1"/>
    <col min="5393" max="5394" width="8.125" style="3" customWidth="1"/>
    <col min="5395" max="5396" width="7.125" style="3" customWidth="1"/>
    <col min="5397" max="5632" width="0.875" style="3"/>
    <col min="5633" max="5633" width="4.625" style="3" customWidth="1"/>
    <col min="5634" max="5634" width="14.25" style="3" customWidth="1"/>
    <col min="5635" max="5636" width="8.5" style="3" customWidth="1"/>
    <col min="5637" max="5638" width="8.125" style="3" customWidth="1"/>
    <col min="5639" max="5639" width="7.375" style="3" customWidth="1"/>
    <col min="5640" max="5640" width="8" style="3" customWidth="1"/>
    <col min="5641" max="5644" width="8.125" style="3" customWidth="1"/>
    <col min="5645" max="5646" width="7.125" style="3" customWidth="1"/>
    <col min="5647" max="5648" width="8.375" style="3" customWidth="1"/>
    <col min="5649" max="5650" width="8.125" style="3" customWidth="1"/>
    <col min="5651" max="5652" width="7.125" style="3" customWidth="1"/>
    <col min="5653" max="5888" width="0.875" style="3"/>
    <col min="5889" max="5889" width="4.625" style="3" customWidth="1"/>
    <col min="5890" max="5890" width="14.25" style="3" customWidth="1"/>
    <col min="5891" max="5892" width="8.5" style="3" customWidth="1"/>
    <col min="5893" max="5894" width="8.125" style="3" customWidth="1"/>
    <col min="5895" max="5895" width="7.375" style="3" customWidth="1"/>
    <col min="5896" max="5896" width="8" style="3" customWidth="1"/>
    <col min="5897" max="5900" width="8.125" style="3" customWidth="1"/>
    <col min="5901" max="5902" width="7.125" style="3" customWidth="1"/>
    <col min="5903" max="5904" width="8.375" style="3" customWidth="1"/>
    <col min="5905" max="5906" width="8.125" style="3" customWidth="1"/>
    <col min="5907" max="5908" width="7.125" style="3" customWidth="1"/>
    <col min="5909" max="6144" width="0.875" style="3"/>
    <col min="6145" max="6145" width="4.625" style="3" customWidth="1"/>
    <col min="6146" max="6146" width="14.25" style="3" customWidth="1"/>
    <col min="6147" max="6148" width="8.5" style="3" customWidth="1"/>
    <col min="6149" max="6150" width="8.125" style="3" customWidth="1"/>
    <col min="6151" max="6151" width="7.375" style="3" customWidth="1"/>
    <col min="6152" max="6152" width="8" style="3" customWidth="1"/>
    <col min="6153" max="6156" width="8.125" style="3" customWidth="1"/>
    <col min="6157" max="6158" width="7.125" style="3" customWidth="1"/>
    <col min="6159" max="6160" width="8.375" style="3" customWidth="1"/>
    <col min="6161" max="6162" width="8.125" style="3" customWidth="1"/>
    <col min="6163" max="6164" width="7.125" style="3" customWidth="1"/>
    <col min="6165" max="6400" width="0.875" style="3"/>
    <col min="6401" max="6401" width="4.625" style="3" customWidth="1"/>
    <col min="6402" max="6402" width="14.25" style="3" customWidth="1"/>
    <col min="6403" max="6404" width="8.5" style="3" customWidth="1"/>
    <col min="6405" max="6406" width="8.125" style="3" customWidth="1"/>
    <col min="6407" max="6407" width="7.375" style="3" customWidth="1"/>
    <col min="6408" max="6408" width="8" style="3" customWidth="1"/>
    <col min="6409" max="6412" width="8.125" style="3" customWidth="1"/>
    <col min="6413" max="6414" width="7.125" style="3" customWidth="1"/>
    <col min="6415" max="6416" width="8.375" style="3" customWidth="1"/>
    <col min="6417" max="6418" width="8.125" style="3" customWidth="1"/>
    <col min="6419" max="6420" width="7.125" style="3" customWidth="1"/>
    <col min="6421" max="6656" width="0.875" style="3"/>
    <col min="6657" max="6657" width="4.625" style="3" customWidth="1"/>
    <col min="6658" max="6658" width="14.25" style="3" customWidth="1"/>
    <col min="6659" max="6660" width="8.5" style="3" customWidth="1"/>
    <col min="6661" max="6662" width="8.125" style="3" customWidth="1"/>
    <col min="6663" max="6663" width="7.375" style="3" customWidth="1"/>
    <col min="6664" max="6664" width="8" style="3" customWidth="1"/>
    <col min="6665" max="6668" width="8.125" style="3" customWidth="1"/>
    <col min="6669" max="6670" width="7.125" style="3" customWidth="1"/>
    <col min="6671" max="6672" width="8.375" style="3" customWidth="1"/>
    <col min="6673" max="6674" width="8.125" style="3" customWidth="1"/>
    <col min="6675" max="6676" width="7.125" style="3" customWidth="1"/>
    <col min="6677" max="6912" width="0.875" style="3"/>
    <col min="6913" max="6913" width="4.625" style="3" customWidth="1"/>
    <col min="6914" max="6914" width="14.25" style="3" customWidth="1"/>
    <col min="6915" max="6916" width="8.5" style="3" customWidth="1"/>
    <col min="6917" max="6918" width="8.125" style="3" customWidth="1"/>
    <col min="6919" max="6919" width="7.375" style="3" customWidth="1"/>
    <col min="6920" max="6920" width="8" style="3" customWidth="1"/>
    <col min="6921" max="6924" width="8.125" style="3" customWidth="1"/>
    <col min="6925" max="6926" width="7.125" style="3" customWidth="1"/>
    <col min="6927" max="6928" width="8.375" style="3" customWidth="1"/>
    <col min="6929" max="6930" width="8.125" style="3" customWidth="1"/>
    <col min="6931" max="6932" width="7.125" style="3" customWidth="1"/>
    <col min="6933" max="7168" width="0.875" style="3"/>
    <col min="7169" max="7169" width="4.625" style="3" customWidth="1"/>
    <col min="7170" max="7170" width="14.25" style="3" customWidth="1"/>
    <col min="7171" max="7172" width="8.5" style="3" customWidth="1"/>
    <col min="7173" max="7174" width="8.125" style="3" customWidth="1"/>
    <col min="7175" max="7175" width="7.375" style="3" customWidth="1"/>
    <col min="7176" max="7176" width="8" style="3" customWidth="1"/>
    <col min="7177" max="7180" width="8.125" style="3" customWidth="1"/>
    <col min="7181" max="7182" width="7.125" style="3" customWidth="1"/>
    <col min="7183" max="7184" width="8.375" style="3" customWidth="1"/>
    <col min="7185" max="7186" width="8.125" style="3" customWidth="1"/>
    <col min="7187" max="7188" width="7.125" style="3" customWidth="1"/>
    <col min="7189" max="7424" width="0.875" style="3"/>
    <col min="7425" max="7425" width="4.625" style="3" customWidth="1"/>
    <col min="7426" max="7426" width="14.25" style="3" customWidth="1"/>
    <col min="7427" max="7428" width="8.5" style="3" customWidth="1"/>
    <col min="7429" max="7430" width="8.125" style="3" customWidth="1"/>
    <col min="7431" max="7431" width="7.375" style="3" customWidth="1"/>
    <col min="7432" max="7432" width="8" style="3" customWidth="1"/>
    <col min="7433" max="7436" width="8.125" style="3" customWidth="1"/>
    <col min="7437" max="7438" width="7.125" style="3" customWidth="1"/>
    <col min="7439" max="7440" width="8.375" style="3" customWidth="1"/>
    <col min="7441" max="7442" width="8.125" style="3" customWidth="1"/>
    <col min="7443" max="7444" width="7.125" style="3" customWidth="1"/>
    <col min="7445" max="7680" width="0.875" style="3"/>
    <col min="7681" max="7681" width="4.625" style="3" customWidth="1"/>
    <col min="7682" max="7682" width="14.25" style="3" customWidth="1"/>
    <col min="7683" max="7684" width="8.5" style="3" customWidth="1"/>
    <col min="7685" max="7686" width="8.125" style="3" customWidth="1"/>
    <col min="7687" max="7687" width="7.375" style="3" customWidth="1"/>
    <col min="7688" max="7688" width="8" style="3" customWidth="1"/>
    <col min="7689" max="7692" width="8.125" style="3" customWidth="1"/>
    <col min="7693" max="7694" width="7.125" style="3" customWidth="1"/>
    <col min="7695" max="7696" width="8.375" style="3" customWidth="1"/>
    <col min="7697" max="7698" width="8.125" style="3" customWidth="1"/>
    <col min="7699" max="7700" width="7.125" style="3" customWidth="1"/>
    <col min="7701" max="7936" width="0.875" style="3"/>
    <col min="7937" max="7937" width="4.625" style="3" customWidth="1"/>
    <col min="7938" max="7938" width="14.25" style="3" customWidth="1"/>
    <col min="7939" max="7940" width="8.5" style="3" customWidth="1"/>
    <col min="7941" max="7942" width="8.125" style="3" customWidth="1"/>
    <col min="7943" max="7943" width="7.375" style="3" customWidth="1"/>
    <col min="7944" max="7944" width="8" style="3" customWidth="1"/>
    <col min="7945" max="7948" width="8.125" style="3" customWidth="1"/>
    <col min="7949" max="7950" width="7.125" style="3" customWidth="1"/>
    <col min="7951" max="7952" width="8.375" style="3" customWidth="1"/>
    <col min="7953" max="7954" width="8.125" style="3" customWidth="1"/>
    <col min="7955" max="7956" width="7.125" style="3" customWidth="1"/>
    <col min="7957" max="8192" width="0.875" style="3"/>
    <col min="8193" max="8193" width="4.625" style="3" customWidth="1"/>
    <col min="8194" max="8194" width="14.25" style="3" customWidth="1"/>
    <col min="8195" max="8196" width="8.5" style="3" customWidth="1"/>
    <col min="8197" max="8198" width="8.125" style="3" customWidth="1"/>
    <col min="8199" max="8199" width="7.375" style="3" customWidth="1"/>
    <col min="8200" max="8200" width="8" style="3" customWidth="1"/>
    <col min="8201" max="8204" width="8.125" style="3" customWidth="1"/>
    <col min="8205" max="8206" width="7.125" style="3" customWidth="1"/>
    <col min="8207" max="8208" width="8.375" style="3" customWidth="1"/>
    <col min="8209" max="8210" width="8.125" style="3" customWidth="1"/>
    <col min="8211" max="8212" width="7.125" style="3" customWidth="1"/>
    <col min="8213" max="8448" width="0.875" style="3"/>
    <col min="8449" max="8449" width="4.625" style="3" customWidth="1"/>
    <col min="8450" max="8450" width="14.25" style="3" customWidth="1"/>
    <col min="8451" max="8452" width="8.5" style="3" customWidth="1"/>
    <col min="8453" max="8454" width="8.125" style="3" customWidth="1"/>
    <col min="8455" max="8455" width="7.375" style="3" customWidth="1"/>
    <col min="8456" max="8456" width="8" style="3" customWidth="1"/>
    <col min="8457" max="8460" width="8.125" style="3" customWidth="1"/>
    <col min="8461" max="8462" width="7.125" style="3" customWidth="1"/>
    <col min="8463" max="8464" width="8.375" style="3" customWidth="1"/>
    <col min="8465" max="8466" width="8.125" style="3" customWidth="1"/>
    <col min="8467" max="8468" width="7.125" style="3" customWidth="1"/>
    <col min="8469" max="8704" width="0.875" style="3"/>
    <col min="8705" max="8705" width="4.625" style="3" customWidth="1"/>
    <col min="8706" max="8706" width="14.25" style="3" customWidth="1"/>
    <col min="8707" max="8708" width="8.5" style="3" customWidth="1"/>
    <col min="8709" max="8710" width="8.125" style="3" customWidth="1"/>
    <col min="8711" max="8711" width="7.375" style="3" customWidth="1"/>
    <col min="8712" max="8712" width="8" style="3" customWidth="1"/>
    <col min="8713" max="8716" width="8.125" style="3" customWidth="1"/>
    <col min="8717" max="8718" width="7.125" style="3" customWidth="1"/>
    <col min="8719" max="8720" width="8.375" style="3" customWidth="1"/>
    <col min="8721" max="8722" width="8.125" style="3" customWidth="1"/>
    <col min="8723" max="8724" width="7.125" style="3" customWidth="1"/>
    <col min="8725" max="8960" width="0.875" style="3"/>
    <col min="8961" max="8961" width="4.625" style="3" customWidth="1"/>
    <col min="8962" max="8962" width="14.25" style="3" customWidth="1"/>
    <col min="8963" max="8964" width="8.5" style="3" customWidth="1"/>
    <col min="8965" max="8966" width="8.125" style="3" customWidth="1"/>
    <col min="8967" max="8967" width="7.375" style="3" customWidth="1"/>
    <col min="8968" max="8968" width="8" style="3" customWidth="1"/>
    <col min="8969" max="8972" width="8.125" style="3" customWidth="1"/>
    <col min="8973" max="8974" width="7.125" style="3" customWidth="1"/>
    <col min="8975" max="8976" width="8.375" style="3" customWidth="1"/>
    <col min="8977" max="8978" width="8.125" style="3" customWidth="1"/>
    <col min="8979" max="8980" width="7.125" style="3" customWidth="1"/>
    <col min="8981" max="9216" width="0.875" style="3"/>
    <col min="9217" max="9217" width="4.625" style="3" customWidth="1"/>
    <col min="9218" max="9218" width="14.25" style="3" customWidth="1"/>
    <col min="9219" max="9220" width="8.5" style="3" customWidth="1"/>
    <col min="9221" max="9222" width="8.125" style="3" customWidth="1"/>
    <col min="9223" max="9223" width="7.375" style="3" customWidth="1"/>
    <col min="9224" max="9224" width="8" style="3" customWidth="1"/>
    <col min="9225" max="9228" width="8.125" style="3" customWidth="1"/>
    <col min="9229" max="9230" width="7.125" style="3" customWidth="1"/>
    <col min="9231" max="9232" width="8.375" style="3" customWidth="1"/>
    <col min="9233" max="9234" width="8.125" style="3" customWidth="1"/>
    <col min="9235" max="9236" width="7.125" style="3" customWidth="1"/>
    <col min="9237" max="9472" width="0.875" style="3"/>
    <col min="9473" max="9473" width="4.625" style="3" customWidth="1"/>
    <col min="9474" max="9474" width="14.25" style="3" customWidth="1"/>
    <col min="9475" max="9476" width="8.5" style="3" customWidth="1"/>
    <col min="9477" max="9478" width="8.125" style="3" customWidth="1"/>
    <col min="9479" max="9479" width="7.375" style="3" customWidth="1"/>
    <col min="9480" max="9480" width="8" style="3" customWidth="1"/>
    <col min="9481" max="9484" width="8.125" style="3" customWidth="1"/>
    <col min="9485" max="9486" width="7.125" style="3" customWidth="1"/>
    <col min="9487" max="9488" width="8.375" style="3" customWidth="1"/>
    <col min="9489" max="9490" width="8.125" style="3" customWidth="1"/>
    <col min="9491" max="9492" width="7.125" style="3" customWidth="1"/>
    <col min="9493" max="9728" width="0.875" style="3"/>
    <col min="9729" max="9729" width="4.625" style="3" customWidth="1"/>
    <col min="9730" max="9730" width="14.25" style="3" customWidth="1"/>
    <col min="9731" max="9732" width="8.5" style="3" customWidth="1"/>
    <col min="9733" max="9734" width="8.125" style="3" customWidth="1"/>
    <col min="9735" max="9735" width="7.375" style="3" customWidth="1"/>
    <col min="9736" max="9736" width="8" style="3" customWidth="1"/>
    <col min="9737" max="9740" width="8.125" style="3" customWidth="1"/>
    <col min="9741" max="9742" width="7.125" style="3" customWidth="1"/>
    <col min="9743" max="9744" width="8.375" style="3" customWidth="1"/>
    <col min="9745" max="9746" width="8.125" style="3" customWidth="1"/>
    <col min="9747" max="9748" width="7.125" style="3" customWidth="1"/>
    <col min="9749" max="9984" width="0.875" style="3"/>
    <col min="9985" max="9985" width="4.625" style="3" customWidth="1"/>
    <col min="9986" max="9986" width="14.25" style="3" customWidth="1"/>
    <col min="9987" max="9988" width="8.5" style="3" customWidth="1"/>
    <col min="9989" max="9990" width="8.125" style="3" customWidth="1"/>
    <col min="9991" max="9991" width="7.375" style="3" customWidth="1"/>
    <col min="9992" max="9992" width="8" style="3" customWidth="1"/>
    <col min="9993" max="9996" width="8.125" style="3" customWidth="1"/>
    <col min="9997" max="9998" width="7.125" style="3" customWidth="1"/>
    <col min="9999" max="10000" width="8.375" style="3" customWidth="1"/>
    <col min="10001" max="10002" width="8.125" style="3" customWidth="1"/>
    <col min="10003" max="10004" width="7.125" style="3" customWidth="1"/>
    <col min="10005" max="10240" width="0.875" style="3"/>
    <col min="10241" max="10241" width="4.625" style="3" customWidth="1"/>
    <col min="10242" max="10242" width="14.25" style="3" customWidth="1"/>
    <col min="10243" max="10244" width="8.5" style="3" customWidth="1"/>
    <col min="10245" max="10246" width="8.125" style="3" customWidth="1"/>
    <col min="10247" max="10247" width="7.375" style="3" customWidth="1"/>
    <col min="10248" max="10248" width="8" style="3" customWidth="1"/>
    <col min="10249" max="10252" width="8.125" style="3" customWidth="1"/>
    <col min="10253" max="10254" width="7.125" style="3" customWidth="1"/>
    <col min="10255" max="10256" width="8.375" style="3" customWidth="1"/>
    <col min="10257" max="10258" width="8.125" style="3" customWidth="1"/>
    <col min="10259" max="10260" width="7.125" style="3" customWidth="1"/>
    <col min="10261" max="10496" width="0.875" style="3"/>
    <col min="10497" max="10497" width="4.625" style="3" customWidth="1"/>
    <col min="10498" max="10498" width="14.25" style="3" customWidth="1"/>
    <col min="10499" max="10500" width="8.5" style="3" customWidth="1"/>
    <col min="10501" max="10502" width="8.125" style="3" customWidth="1"/>
    <col min="10503" max="10503" width="7.375" style="3" customWidth="1"/>
    <col min="10504" max="10504" width="8" style="3" customWidth="1"/>
    <col min="10505" max="10508" width="8.125" style="3" customWidth="1"/>
    <col min="10509" max="10510" width="7.125" style="3" customWidth="1"/>
    <col min="10511" max="10512" width="8.375" style="3" customWidth="1"/>
    <col min="10513" max="10514" width="8.125" style="3" customWidth="1"/>
    <col min="10515" max="10516" width="7.125" style="3" customWidth="1"/>
    <col min="10517" max="10752" width="0.875" style="3"/>
    <col min="10753" max="10753" width="4.625" style="3" customWidth="1"/>
    <col min="10754" max="10754" width="14.25" style="3" customWidth="1"/>
    <col min="10755" max="10756" width="8.5" style="3" customWidth="1"/>
    <col min="10757" max="10758" width="8.125" style="3" customWidth="1"/>
    <col min="10759" max="10759" width="7.375" style="3" customWidth="1"/>
    <col min="10760" max="10760" width="8" style="3" customWidth="1"/>
    <col min="10761" max="10764" width="8.125" style="3" customWidth="1"/>
    <col min="10765" max="10766" width="7.125" style="3" customWidth="1"/>
    <col min="10767" max="10768" width="8.375" style="3" customWidth="1"/>
    <col min="10769" max="10770" width="8.125" style="3" customWidth="1"/>
    <col min="10771" max="10772" width="7.125" style="3" customWidth="1"/>
    <col min="10773" max="11008" width="0.875" style="3"/>
    <col min="11009" max="11009" width="4.625" style="3" customWidth="1"/>
    <col min="11010" max="11010" width="14.25" style="3" customWidth="1"/>
    <col min="11011" max="11012" width="8.5" style="3" customWidth="1"/>
    <col min="11013" max="11014" width="8.125" style="3" customWidth="1"/>
    <col min="11015" max="11015" width="7.375" style="3" customWidth="1"/>
    <col min="11016" max="11016" width="8" style="3" customWidth="1"/>
    <col min="11017" max="11020" width="8.125" style="3" customWidth="1"/>
    <col min="11021" max="11022" width="7.125" style="3" customWidth="1"/>
    <col min="11023" max="11024" width="8.375" style="3" customWidth="1"/>
    <col min="11025" max="11026" width="8.125" style="3" customWidth="1"/>
    <col min="11027" max="11028" width="7.125" style="3" customWidth="1"/>
    <col min="11029" max="11264" width="0.875" style="3"/>
    <col min="11265" max="11265" width="4.625" style="3" customWidth="1"/>
    <col min="11266" max="11266" width="14.25" style="3" customWidth="1"/>
    <col min="11267" max="11268" width="8.5" style="3" customWidth="1"/>
    <col min="11269" max="11270" width="8.125" style="3" customWidth="1"/>
    <col min="11271" max="11271" width="7.375" style="3" customWidth="1"/>
    <col min="11272" max="11272" width="8" style="3" customWidth="1"/>
    <col min="11273" max="11276" width="8.125" style="3" customWidth="1"/>
    <col min="11277" max="11278" width="7.125" style="3" customWidth="1"/>
    <col min="11279" max="11280" width="8.375" style="3" customWidth="1"/>
    <col min="11281" max="11282" width="8.125" style="3" customWidth="1"/>
    <col min="11283" max="11284" width="7.125" style="3" customWidth="1"/>
    <col min="11285" max="11520" width="0.875" style="3"/>
    <col min="11521" max="11521" width="4.625" style="3" customWidth="1"/>
    <col min="11522" max="11522" width="14.25" style="3" customWidth="1"/>
    <col min="11523" max="11524" width="8.5" style="3" customWidth="1"/>
    <col min="11525" max="11526" width="8.125" style="3" customWidth="1"/>
    <col min="11527" max="11527" width="7.375" style="3" customWidth="1"/>
    <col min="11528" max="11528" width="8" style="3" customWidth="1"/>
    <col min="11529" max="11532" width="8.125" style="3" customWidth="1"/>
    <col min="11533" max="11534" width="7.125" style="3" customWidth="1"/>
    <col min="11535" max="11536" width="8.375" style="3" customWidth="1"/>
    <col min="11537" max="11538" width="8.125" style="3" customWidth="1"/>
    <col min="11539" max="11540" width="7.125" style="3" customWidth="1"/>
    <col min="11541" max="11776" width="0.875" style="3"/>
    <col min="11777" max="11777" width="4.625" style="3" customWidth="1"/>
    <col min="11778" max="11778" width="14.25" style="3" customWidth="1"/>
    <col min="11779" max="11780" width="8.5" style="3" customWidth="1"/>
    <col min="11781" max="11782" width="8.125" style="3" customWidth="1"/>
    <col min="11783" max="11783" width="7.375" style="3" customWidth="1"/>
    <col min="11784" max="11784" width="8" style="3" customWidth="1"/>
    <col min="11785" max="11788" width="8.125" style="3" customWidth="1"/>
    <col min="11789" max="11790" width="7.125" style="3" customWidth="1"/>
    <col min="11791" max="11792" width="8.375" style="3" customWidth="1"/>
    <col min="11793" max="11794" width="8.125" style="3" customWidth="1"/>
    <col min="11795" max="11796" width="7.125" style="3" customWidth="1"/>
    <col min="11797" max="12032" width="0.875" style="3"/>
    <col min="12033" max="12033" width="4.625" style="3" customWidth="1"/>
    <col min="12034" max="12034" width="14.25" style="3" customWidth="1"/>
    <col min="12035" max="12036" width="8.5" style="3" customWidth="1"/>
    <col min="12037" max="12038" width="8.125" style="3" customWidth="1"/>
    <col min="12039" max="12039" width="7.375" style="3" customWidth="1"/>
    <col min="12040" max="12040" width="8" style="3" customWidth="1"/>
    <col min="12041" max="12044" width="8.125" style="3" customWidth="1"/>
    <col min="12045" max="12046" width="7.125" style="3" customWidth="1"/>
    <col min="12047" max="12048" width="8.375" style="3" customWidth="1"/>
    <col min="12049" max="12050" width="8.125" style="3" customWidth="1"/>
    <col min="12051" max="12052" width="7.125" style="3" customWidth="1"/>
    <col min="12053" max="12288" width="0.875" style="3"/>
    <col min="12289" max="12289" width="4.625" style="3" customWidth="1"/>
    <col min="12290" max="12290" width="14.25" style="3" customWidth="1"/>
    <col min="12291" max="12292" width="8.5" style="3" customWidth="1"/>
    <col min="12293" max="12294" width="8.125" style="3" customWidth="1"/>
    <col min="12295" max="12295" width="7.375" style="3" customWidth="1"/>
    <col min="12296" max="12296" width="8" style="3" customWidth="1"/>
    <col min="12297" max="12300" width="8.125" style="3" customWidth="1"/>
    <col min="12301" max="12302" width="7.125" style="3" customWidth="1"/>
    <col min="12303" max="12304" width="8.375" style="3" customWidth="1"/>
    <col min="12305" max="12306" width="8.125" style="3" customWidth="1"/>
    <col min="12307" max="12308" width="7.125" style="3" customWidth="1"/>
    <col min="12309" max="12544" width="0.875" style="3"/>
    <col min="12545" max="12545" width="4.625" style="3" customWidth="1"/>
    <col min="12546" max="12546" width="14.25" style="3" customWidth="1"/>
    <col min="12547" max="12548" width="8.5" style="3" customWidth="1"/>
    <col min="12549" max="12550" width="8.125" style="3" customWidth="1"/>
    <col min="12551" max="12551" width="7.375" style="3" customWidth="1"/>
    <col min="12552" max="12552" width="8" style="3" customWidth="1"/>
    <col min="12553" max="12556" width="8.125" style="3" customWidth="1"/>
    <col min="12557" max="12558" width="7.125" style="3" customWidth="1"/>
    <col min="12559" max="12560" width="8.375" style="3" customWidth="1"/>
    <col min="12561" max="12562" width="8.125" style="3" customWidth="1"/>
    <col min="12563" max="12564" width="7.125" style="3" customWidth="1"/>
    <col min="12565" max="12800" width="0.875" style="3"/>
    <col min="12801" max="12801" width="4.625" style="3" customWidth="1"/>
    <col min="12802" max="12802" width="14.25" style="3" customWidth="1"/>
    <col min="12803" max="12804" width="8.5" style="3" customWidth="1"/>
    <col min="12805" max="12806" width="8.125" style="3" customWidth="1"/>
    <col min="12807" max="12807" width="7.375" style="3" customWidth="1"/>
    <col min="12808" max="12808" width="8" style="3" customWidth="1"/>
    <col min="12809" max="12812" width="8.125" style="3" customWidth="1"/>
    <col min="12813" max="12814" width="7.125" style="3" customWidth="1"/>
    <col min="12815" max="12816" width="8.375" style="3" customWidth="1"/>
    <col min="12817" max="12818" width="8.125" style="3" customWidth="1"/>
    <col min="12819" max="12820" width="7.125" style="3" customWidth="1"/>
    <col min="12821" max="13056" width="0.875" style="3"/>
    <col min="13057" max="13057" width="4.625" style="3" customWidth="1"/>
    <col min="13058" max="13058" width="14.25" style="3" customWidth="1"/>
    <col min="13059" max="13060" width="8.5" style="3" customWidth="1"/>
    <col min="13061" max="13062" width="8.125" style="3" customWidth="1"/>
    <col min="13063" max="13063" width="7.375" style="3" customWidth="1"/>
    <col min="13064" max="13064" width="8" style="3" customWidth="1"/>
    <col min="13065" max="13068" width="8.125" style="3" customWidth="1"/>
    <col min="13069" max="13070" width="7.125" style="3" customWidth="1"/>
    <col min="13071" max="13072" width="8.375" style="3" customWidth="1"/>
    <col min="13073" max="13074" width="8.125" style="3" customWidth="1"/>
    <col min="13075" max="13076" width="7.125" style="3" customWidth="1"/>
    <col min="13077" max="13312" width="0.875" style="3"/>
    <col min="13313" max="13313" width="4.625" style="3" customWidth="1"/>
    <col min="13314" max="13314" width="14.25" style="3" customWidth="1"/>
    <col min="13315" max="13316" width="8.5" style="3" customWidth="1"/>
    <col min="13317" max="13318" width="8.125" style="3" customWidth="1"/>
    <col min="13319" max="13319" width="7.375" style="3" customWidth="1"/>
    <col min="13320" max="13320" width="8" style="3" customWidth="1"/>
    <col min="13321" max="13324" width="8.125" style="3" customWidth="1"/>
    <col min="13325" max="13326" width="7.125" style="3" customWidth="1"/>
    <col min="13327" max="13328" width="8.375" style="3" customWidth="1"/>
    <col min="13329" max="13330" width="8.125" style="3" customWidth="1"/>
    <col min="13331" max="13332" width="7.125" style="3" customWidth="1"/>
    <col min="13333" max="13568" width="0.875" style="3"/>
    <col min="13569" max="13569" width="4.625" style="3" customWidth="1"/>
    <col min="13570" max="13570" width="14.25" style="3" customWidth="1"/>
    <col min="13571" max="13572" width="8.5" style="3" customWidth="1"/>
    <col min="13573" max="13574" width="8.125" style="3" customWidth="1"/>
    <col min="13575" max="13575" width="7.375" style="3" customWidth="1"/>
    <col min="13576" max="13576" width="8" style="3" customWidth="1"/>
    <col min="13577" max="13580" width="8.125" style="3" customWidth="1"/>
    <col min="13581" max="13582" width="7.125" style="3" customWidth="1"/>
    <col min="13583" max="13584" width="8.375" style="3" customWidth="1"/>
    <col min="13585" max="13586" width="8.125" style="3" customWidth="1"/>
    <col min="13587" max="13588" width="7.125" style="3" customWidth="1"/>
    <col min="13589" max="13824" width="0.875" style="3"/>
    <col min="13825" max="13825" width="4.625" style="3" customWidth="1"/>
    <col min="13826" max="13826" width="14.25" style="3" customWidth="1"/>
    <col min="13827" max="13828" width="8.5" style="3" customWidth="1"/>
    <col min="13829" max="13830" width="8.125" style="3" customWidth="1"/>
    <col min="13831" max="13831" width="7.375" style="3" customWidth="1"/>
    <col min="13832" max="13832" width="8" style="3" customWidth="1"/>
    <col min="13833" max="13836" width="8.125" style="3" customWidth="1"/>
    <col min="13837" max="13838" width="7.125" style="3" customWidth="1"/>
    <col min="13839" max="13840" width="8.375" style="3" customWidth="1"/>
    <col min="13841" max="13842" width="8.125" style="3" customWidth="1"/>
    <col min="13843" max="13844" width="7.125" style="3" customWidth="1"/>
    <col min="13845" max="14080" width="0.875" style="3"/>
    <col min="14081" max="14081" width="4.625" style="3" customWidth="1"/>
    <col min="14082" max="14082" width="14.25" style="3" customWidth="1"/>
    <col min="14083" max="14084" width="8.5" style="3" customWidth="1"/>
    <col min="14085" max="14086" width="8.125" style="3" customWidth="1"/>
    <col min="14087" max="14087" width="7.375" style="3" customWidth="1"/>
    <col min="14088" max="14088" width="8" style="3" customWidth="1"/>
    <col min="14089" max="14092" width="8.125" style="3" customWidth="1"/>
    <col min="14093" max="14094" width="7.125" style="3" customWidth="1"/>
    <col min="14095" max="14096" width="8.375" style="3" customWidth="1"/>
    <col min="14097" max="14098" width="8.125" style="3" customWidth="1"/>
    <col min="14099" max="14100" width="7.125" style="3" customWidth="1"/>
    <col min="14101" max="14336" width="0.875" style="3"/>
    <col min="14337" max="14337" width="4.625" style="3" customWidth="1"/>
    <col min="14338" max="14338" width="14.25" style="3" customWidth="1"/>
    <col min="14339" max="14340" width="8.5" style="3" customWidth="1"/>
    <col min="14341" max="14342" width="8.125" style="3" customWidth="1"/>
    <col min="14343" max="14343" width="7.375" style="3" customWidth="1"/>
    <col min="14344" max="14344" width="8" style="3" customWidth="1"/>
    <col min="14345" max="14348" width="8.125" style="3" customWidth="1"/>
    <col min="14349" max="14350" width="7.125" style="3" customWidth="1"/>
    <col min="14351" max="14352" width="8.375" style="3" customWidth="1"/>
    <col min="14353" max="14354" width="8.125" style="3" customWidth="1"/>
    <col min="14355" max="14356" width="7.125" style="3" customWidth="1"/>
    <col min="14357" max="14592" width="0.875" style="3"/>
    <col min="14593" max="14593" width="4.625" style="3" customWidth="1"/>
    <col min="14594" max="14594" width="14.25" style="3" customWidth="1"/>
    <col min="14595" max="14596" width="8.5" style="3" customWidth="1"/>
    <col min="14597" max="14598" width="8.125" style="3" customWidth="1"/>
    <col min="14599" max="14599" width="7.375" style="3" customWidth="1"/>
    <col min="14600" max="14600" width="8" style="3" customWidth="1"/>
    <col min="14601" max="14604" width="8.125" style="3" customWidth="1"/>
    <col min="14605" max="14606" width="7.125" style="3" customWidth="1"/>
    <col min="14607" max="14608" width="8.375" style="3" customWidth="1"/>
    <col min="14609" max="14610" width="8.125" style="3" customWidth="1"/>
    <col min="14611" max="14612" width="7.125" style="3" customWidth="1"/>
    <col min="14613" max="14848" width="0.875" style="3"/>
    <col min="14849" max="14849" width="4.625" style="3" customWidth="1"/>
    <col min="14850" max="14850" width="14.25" style="3" customWidth="1"/>
    <col min="14851" max="14852" width="8.5" style="3" customWidth="1"/>
    <col min="14853" max="14854" width="8.125" style="3" customWidth="1"/>
    <col min="14855" max="14855" width="7.375" style="3" customWidth="1"/>
    <col min="14856" max="14856" width="8" style="3" customWidth="1"/>
    <col min="14857" max="14860" width="8.125" style="3" customWidth="1"/>
    <col min="14861" max="14862" width="7.125" style="3" customWidth="1"/>
    <col min="14863" max="14864" width="8.375" style="3" customWidth="1"/>
    <col min="14865" max="14866" width="8.125" style="3" customWidth="1"/>
    <col min="14867" max="14868" width="7.125" style="3" customWidth="1"/>
    <col min="14869" max="15104" width="0.875" style="3"/>
    <col min="15105" max="15105" width="4.625" style="3" customWidth="1"/>
    <col min="15106" max="15106" width="14.25" style="3" customWidth="1"/>
    <col min="15107" max="15108" width="8.5" style="3" customWidth="1"/>
    <col min="15109" max="15110" width="8.125" style="3" customWidth="1"/>
    <col min="15111" max="15111" width="7.375" style="3" customWidth="1"/>
    <col min="15112" max="15112" width="8" style="3" customWidth="1"/>
    <col min="15113" max="15116" width="8.125" style="3" customWidth="1"/>
    <col min="15117" max="15118" width="7.125" style="3" customWidth="1"/>
    <col min="15119" max="15120" width="8.375" style="3" customWidth="1"/>
    <col min="15121" max="15122" width="8.125" style="3" customWidth="1"/>
    <col min="15123" max="15124" width="7.125" style="3" customWidth="1"/>
    <col min="15125" max="15360" width="0.875" style="3"/>
    <col min="15361" max="15361" width="4.625" style="3" customWidth="1"/>
    <col min="15362" max="15362" width="14.25" style="3" customWidth="1"/>
    <col min="15363" max="15364" width="8.5" style="3" customWidth="1"/>
    <col min="15365" max="15366" width="8.125" style="3" customWidth="1"/>
    <col min="15367" max="15367" width="7.375" style="3" customWidth="1"/>
    <col min="15368" max="15368" width="8" style="3" customWidth="1"/>
    <col min="15369" max="15372" width="8.125" style="3" customWidth="1"/>
    <col min="15373" max="15374" width="7.125" style="3" customWidth="1"/>
    <col min="15375" max="15376" width="8.375" style="3" customWidth="1"/>
    <col min="15377" max="15378" width="8.125" style="3" customWidth="1"/>
    <col min="15379" max="15380" width="7.125" style="3" customWidth="1"/>
    <col min="15381" max="15616" width="0.875" style="3"/>
    <col min="15617" max="15617" width="4.625" style="3" customWidth="1"/>
    <col min="15618" max="15618" width="14.25" style="3" customWidth="1"/>
    <col min="15619" max="15620" width="8.5" style="3" customWidth="1"/>
    <col min="15621" max="15622" width="8.125" style="3" customWidth="1"/>
    <col min="15623" max="15623" width="7.375" style="3" customWidth="1"/>
    <col min="15624" max="15624" width="8" style="3" customWidth="1"/>
    <col min="15625" max="15628" width="8.125" style="3" customWidth="1"/>
    <col min="15629" max="15630" width="7.125" style="3" customWidth="1"/>
    <col min="15631" max="15632" width="8.375" style="3" customWidth="1"/>
    <col min="15633" max="15634" width="8.125" style="3" customWidth="1"/>
    <col min="15635" max="15636" width="7.125" style="3" customWidth="1"/>
    <col min="15637" max="15872" width="0.875" style="3"/>
    <col min="15873" max="15873" width="4.625" style="3" customWidth="1"/>
    <col min="15874" max="15874" width="14.25" style="3" customWidth="1"/>
    <col min="15875" max="15876" width="8.5" style="3" customWidth="1"/>
    <col min="15877" max="15878" width="8.125" style="3" customWidth="1"/>
    <col min="15879" max="15879" width="7.375" style="3" customWidth="1"/>
    <col min="15880" max="15880" width="8" style="3" customWidth="1"/>
    <col min="15881" max="15884" width="8.125" style="3" customWidth="1"/>
    <col min="15885" max="15886" width="7.125" style="3" customWidth="1"/>
    <col min="15887" max="15888" width="8.375" style="3" customWidth="1"/>
    <col min="15889" max="15890" width="8.125" style="3" customWidth="1"/>
    <col min="15891" max="15892" width="7.125" style="3" customWidth="1"/>
    <col min="15893" max="16128" width="0.875" style="3"/>
    <col min="16129" max="16129" width="4.625" style="3" customWidth="1"/>
    <col min="16130" max="16130" width="14.25" style="3" customWidth="1"/>
    <col min="16131" max="16132" width="8.5" style="3" customWidth="1"/>
    <col min="16133" max="16134" width="8.125" style="3" customWidth="1"/>
    <col min="16135" max="16135" width="7.375" style="3" customWidth="1"/>
    <col min="16136" max="16136" width="8" style="3" customWidth="1"/>
    <col min="16137" max="16140" width="8.125" style="3" customWidth="1"/>
    <col min="16141" max="16142" width="7.125" style="3" customWidth="1"/>
    <col min="16143" max="16144" width="8.375" style="3" customWidth="1"/>
    <col min="16145" max="16146" width="8.125" style="3" customWidth="1"/>
    <col min="16147" max="16148" width="7.125" style="3" customWidth="1"/>
    <col min="16149" max="16149" width="0.875" style="3"/>
  </cols>
  <sheetData>
    <row r="1" spans="1:20" s="5" customFormat="1" ht="14.25" customHeight="1">
      <c r="A1" s="93"/>
      <c r="B1" s="197"/>
      <c r="C1" s="197"/>
      <c r="D1" s="197"/>
      <c r="E1" s="197"/>
      <c r="F1" s="197"/>
      <c r="G1" s="197"/>
      <c r="H1" s="197"/>
      <c r="I1" s="3"/>
      <c r="J1" s="94"/>
      <c r="K1" s="3"/>
      <c r="L1" s="3"/>
      <c r="M1" s="1"/>
      <c r="N1" s="1"/>
      <c r="O1" s="1"/>
    </row>
    <row r="2" spans="1:20" s="5" customFormat="1" ht="15.75" customHeight="1">
      <c r="A2" s="93"/>
      <c r="B2" s="197"/>
      <c r="C2" s="94"/>
      <c r="D2" s="94"/>
      <c r="E2" s="94"/>
      <c r="F2" s="94"/>
      <c r="G2" s="94"/>
      <c r="H2" s="94"/>
      <c r="I2" s="94"/>
      <c r="J2" s="94"/>
      <c r="K2" s="173"/>
      <c r="L2" s="173"/>
      <c r="M2" s="173"/>
      <c r="N2" s="173"/>
      <c r="O2" s="199" t="s">
        <v>76</v>
      </c>
      <c r="P2" s="199"/>
      <c r="Q2" s="199"/>
      <c r="R2" s="199"/>
      <c r="S2" s="199"/>
      <c r="T2" s="199"/>
    </row>
    <row r="3" spans="1:20" s="5" customFormat="1" ht="14.25" thickBot="1">
      <c r="H3" s="7"/>
      <c r="O3" s="200" t="s">
        <v>0</v>
      </c>
      <c r="P3" s="200"/>
      <c r="Q3" s="200"/>
      <c r="R3" s="200"/>
      <c r="S3" s="200"/>
      <c r="T3" s="200"/>
    </row>
    <row r="4" spans="1:20" ht="27" customHeight="1" thickBot="1">
      <c r="A4" s="263" t="s">
        <v>77</v>
      </c>
      <c r="B4" s="264"/>
      <c r="C4" s="201" t="s">
        <v>148</v>
      </c>
      <c r="D4" s="202"/>
      <c r="E4" s="202"/>
      <c r="F4" s="202"/>
      <c r="G4" s="202"/>
      <c r="H4" s="202"/>
      <c r="I4" s="202"/>
      <c r="J4" s="202"/>
      <c r="K4" s="202"/>
      <c r="L4" s="202"/>
      <c r="M4" s="202"/>
      <c r="N4" s="202"/>
      <c r="O4" s="202"/>
      <c r="P4" s="202"/>
      <c r="Q4" s="202"/>
      <c r="R4" s="202"/>
      <c r="S4" s="202"/>
      <c r="T4" s="203"/>
    </row>
    <row r="5" spans="1:20" ht="27" customHeight="1">
      <c r="A5" s="265"/>
      <c r="B5" s="266"/>
      <c r="C5" s="204" t="s">
        <v>78</v>
      </c>
      <c r="D5" s="205"/>
      <c r="E5" s="205"/>
      <c r="F5" s="205"/>
      <c r="G5" s="205"/>
      <c r="H5" s="206"/>
      <c r="I5" s="204" t="s">
        <v>79</v>
      </c>
      <c r="J5" s="205"/>
      <c r="K5" s="205"/>
      <c r="L5" s="205"/>
      <c r="M5" s="205"/>
      <c r="N5" s="206"/>
      <c r="O5" s="204" t="s">
        <v>80</v>
      </c>
      <c r="P5" s="205"/>
      <c r="Q5" s="205"/>
      <c r="R5" s="205"/>
      <c r="S5" s="205"/>
      <c r="T5" s="206"/>
    </row>
    <row r="6" spans="1:20" ht="34.5" customHeight="1" thickBot="1">
      <c r="A6" s="267"/>
      <c r="B6" s="268"/>
      <c r="C6" s="95">
        <v>2024</v>
      </c>
      <c r="D6" s="96">
        <v>2023</v>
      </c>
      <c r="E6" s="97" t="s">
        <v>71</v>
      </c>
      <c r="F6" s="97" t="s">
        <v>72</v>
      </c>
      <c r="G6" s="98" t="s">
        <v>139</v>
      </c>
      <c r="H6" s="99" t="s">
        <v>137</v>
      </c>
      <c r="I6" s="95">
        <v>2024</v>
      </c>
      <c r="J6" s="96">
        <v>2023</v>
      </c>
      <c r="K6" s="97" t="s">
        <v>71</v>
      </c>
      <c r="L6" s="97" t="s">
        <v>72</v>
      </c>
      <c r="M6" s="98" t="s">
        <v>139</v>
      </c>
      <c r="N6" s="99" t="s">
        <v>137</v>
      </c>
      <c r="O6" s="95">
        <v>2024</v>
      </c>
      <c r="P6" s="96">
        <v>2023</v>
      </c>
      <c r="Q6" s="97" t="s">
        <v>71</v>
      </c>
      <c r="R6" s="97" t="s">
        <v>72</v>
      </c>
      <c r="S6" s="98" t="s">
        <v>139</v>
      </c>
      <c r="T6" s="99" t="s">
        <v>137</v>
      </c>
    </row>
    <row r="7" spans="1:20" ht="23.1" customHeight="1">
      <c r="A7" s="269" t="s">
        <v>81</v>
      </c>
      <c r="B7" s="100" t="s">
        <v>82</v>
      </c>
      <c r="C7" s="101">
        <v>44772</v>
      </c>
      <c r="D7" s="102">
        <v>38387</v>
      </c>
      <c r="E7" s="103">
        <v>0.17199999999999999</v>
      </c>
      <c r="F7" s="104">
        <v>0.16600000000000001</v>
      </c>
      <c r="G7" s="104">
        <v>0.218</v>
      </c>
      <c r="H7" s="105">
        <v>0.27100000000000002</v>
      </c>
      <c r="I7" s="101">
        <v>146554</v>
      </c>
      <c r="J7" s="102">
        <v>103387</v>
      </c>
      <c r="K7" s="103">
        <v>0.42499999999999999</v>
      </c>
      <c r="L7" s="104">
        <v>0.41799999999999998</v>
      </c>
      <c r="M7" s="104">
        <v>0.26200000000000001</v>
      </c>
      <c r="N7" s="105">
        <v>0.27</v>
      </c>
      <c r="O7" s="101">
        <v>56960</v>
      </c>
      <c r="P7" s="102">
        <v>46120</v>
      </c>
      <c r="Q7" s="103">
        <v>0.24099999999999999</v>
      </c>
      <c r="R7" s="104">
        <v>0.23499999999999999</v>
      </c>
      <c r="S7" s="104">
        <v>0.221</v>
      </c>
      <c r="T7" s="105">
        <v>0.249</v>
      </c>
    </row>
    <row r="8" spans="1:20" ht="23.1" customHeight="1" thickBot="1">
      <c r="A8" s="253"/>
      <c r="B8" s="106" t="s">
        <v>83</v>
      </c>
      <c r="C8" s="107">
        <v>3350</v>
      </c>
      <c r="D8" s="108">
        <v>2979</v>
      </c>
      <c r="E8" s="109">
        <v>0.13</v>
      </c>
      <c r="F8" s="110">
        <v>0.125</v>
      </c>
      <c r="G8" s="144">
        <v>1.6E-2</v>
      </c>
      <c r="H8" s="111">
        <v>2.1000000000000001E-2</v>
      </c>
      <c r="I8" s="107">
        <v>11008</v>
      </c>
      <c r="J8" s="108">
        <v>9071</v>
      </c>
      <c r="K8" s="109">
        <v>0.22</v>
      </c>
      <c r="L8" s="110">
        <v>0.214</v>
      </c>
      <c r="M8" s="110">
        <v>0.02</v>
      </c>
      <c r="N8" s="111">
        <v>2.4E-2</v>
      </c>
      <c r="O8" s="107">
        <v>4793</v>
      </c>
      <c r="P8" s="108">
        <v>4284</v>
      </c>
      <c r="Q8" s="109">
        <v>0.124</v>
      </c>
      <c r="R8" s="110">
        <v>0.11899999999999999</v>
      </c>
      <c r="S8" s="110">
        <v>1.9E-2</v>
      </c>
      <c r="T8" s="111">
        <v>2.3E-2</v>
      </c>
    </row>
    <row r="9" spans="1:20" ht="23.1" customHeight="1" thickTop="1" thickBot="1">
      <c r="A9" s="254"/>
      <c r="B9" s="112" t="s">
        <v>84</v>
      </c>
      <c r="C9" s="113">
        <v>48122</v>
      </c>
      <c r="D9" s="114">
        <v>41366</v>
      </c>
      <c r="E9" s="115">
        <v>0.16900000000000001</v>
      </c>
      <c r="F9" s="116">
        <v>0.16300000000000001</v>
      </c>
      <c r="G9" s="116">
        <v>0.23499999999999999</v>
      </c>
      <c r="H9" s="117">
        <v>0.29199999999999998</v>
      </c>
      <c r="I9" s="113">
        <v>157562</v>
      </c>
      <c r="J9" s="114">
        <v>112458</v>
      </c>
      <c r="K9" s="115">
        <v>0.40799999999999997</v>
      </c>
      <c r="L9" s="116">
        <v>0.40100000000000002</v>
      </c>
      <c r="M9" s="116">
        <v>0.28199999999999997</v>
      </c>
      <c r="N9" s="117">
        <v>0.29399999999999998</v>
      </c>
      <c r="O9" s="113">
        <v>61753</v>
      </c>
      <c r="P9" s="114">
        <v>50404</v>
      </c>
      <c r="Q9" s="115">
        <v>0.23100000000000001</v>
      </c>
      <c r="R9" s="116">
        <v>0.22500000000000001</v>
      </c>
      <c r="S9" s="116">
        <v>0.23899999999999999</v>
      </c>
      <c r="T9" s="117">
        <v>0.27200000000000002</v>
      </c>
    </row>
    <row r="10" spans="1:20" ht="23.1" customHeight="1" thickTop="1">
      <c r="A10" s="252" t="s">
        <v>85</v>
      </c>
      <c r="B10" s="118" t="s">
        <v>86</v>
      </c>
      <c r="C10" s="119">
        <v>1965</v>
      </c>
      <c r="D10" s="120">
        <v>842</v>
      </c>
      <c r="E10" s="138">
        <v>1.345</v>
      </c>
      <c r="F10" s="139">
        <v>1.3340000000000001</v>
      </c>
      <c r="G10" s="139">
        <v>0.01</v>
      </c>
      <c r="H10" s="121">
        <v>6.0000000000000001E-3</v>
      </c>
      <c r="I10" s="119">
        <v>5542</v>
      </c>
      <c r="J10" s="120">
        <v>3144</v>
      </c>
      <c r="K10" s="138">
        <v>0.77200000000000002</v>
      </c>
      <c r="L10" s="139">
        <v>0.76300000000000001</v>
      </c>
      <c r="M10" s="139">
        <v>0.01</v>
      </c>
      <c r="N10" s="121">
        <v>8.0000000000000002E-3</v>
      </c>
      <c r="O10" s="119">
        <v>2117</v>
      </c>
      <c r="P10" s="120">
        <v>1464</v>
      </c>
      <c r="Q10" s="138">
        <v>0.45300000000000001</v>
      </c>
      <c r="R10" s="139">
        <v>0.44600000000000001</v>
      </c>
      <c r="S10" s="139">
        <v>8.0000000000000002E-3</v>
      </c>
      <c r="T10" s="121">
        <v>8.0000000000000002E-3</v>
      </c>
    </row>
    <row r="11" spans="1:20" ht="23.1" customHeight="1">
      <c r="A11" s="253"/>
      <c r="B11" s="122" t="s">
        <v>87</v>
      </c>
      <c r="C11" s="123">
        <v>712</v>
      </c>
      <c r="D11" s="124">
        <v>486</v>
      </c>
      <c r="E11" s="135">
        <v>0.47199999999999998</v>
      </c>
      <c r="F11" s="127">
        <v>0.46500000000000002</v>
      </c>
      <c r="G11" s="127">
        <v>3.0000000000000001E-3</v>
      </c>
      <c r="H11" s="128">
        <v>3.0000000000000001E-3</v>
      </c>
      <c r="I11" s="123">
        <v>2230</v>
      </c>
      <c r="J11" s="124">
        <v>1344</v>
      </c>
      <c r="K11" s="135">
        <v>0.66800000000000004</v>
      </c>
      <c r="L11" s="127">
        <v>0.65900000000000003</v>
      </c>
      <c r="M11" s="127">
        <v>4.0000000000000001E-3</v>
      </c>
      <c r="N11" s="128">
        <v>4.0000000000000001E-3</v>
      </c>
      <c r="O11" s="123">
        <v>911</v>
      </c>
      <c r="P11" s="124">
        <v>515</v>
      </c>
      <c r="Q11" s="135">
        <v>0.77800000000000002</v>
      </c>
      <c r="R11" s="127">
        <v>0.76900000000000002</v>
      </c>
      <c r="S11" s="127">
        <v>4.0000000000000001E-3</v>
      </c>
      <c r="T11" s="128">
        <v>3.0000000000000001E-3</v>
      </c>
    </row>
    <row r="12" spans="1:20" ht="23.1" customHeight="1" thickBot="1">
      <c r="A12" s="253"/>
      <c r="B12" s="106" t="s">
        <v>88</v>
      </c>
      <c r="C12" s="129">
        <v>968</v>
      </c>
      <c r="D12" s="130">
        <v>591</v>
      </c>
      <c r="E12" s="131">
        <v>0.64600000000000002</v>
      </c>
      <c r="F12" s="132">
        <v>0.63800000000000001</v>
      </c>
      <c r="G12" s="190">
        <v>5.0000000000000001E-3</v>
      </c>
      <c r="H12" s="121">
        <v>4.0000000000000001E-3</v>
      </c>
      <c r="I12" s="129">
        <v>2271</v>
      </c>
      <c r="J12" s="130">
        <v>1728</v>
      </c>
      <c r="K12" s="131">
        <v>0.32100000000000001</v>
      </c>
      <c r="L12" s="132">
        <v>0.314</v>
      </c>
      <c r="M12" s="190">
        <v>4.0000000000000001E-3</v>
      </c>
      <c r="N12" s="121">
        <v>5.0000000000000001E-3</v>
      </c>
      <c r="O12" s="129">
        <v>1233</v>
      </c>
      <c r="P12" s="130">
        <v>793</v>
      </c>
      <c r="Q12" s="131">
        <v>0.56299999999999994</v>
      </c>
      <c r="R12" s="132">
        <v>0.55500000000000005</v>
      </c>
      <c r="S12" s="190">
        <v>5.0000000000000001E-3</v>
      </c>
      <c r="T12" s="121">
        <v>4.0000000000000001E-3</v>
      </c>
    </row>
    <row r="13" spans="1:20" ht="23.1" customHeight="1" thickTop="1" thickBot="1">
      <c r="A13" s="254"/>
      <c r="B13" s="112" t="s">
        <v>89</v>
      </c>
      <c r="C13" s="113">
        <v>3645</v>
      </c>
      <c r="D13" s="114">
        <v>1919</v>
      </c>
      <c r="E13" s="115">
        <v>0.90900000000000003</v>
      </c>
      <c r="F13" s="116">
        <v>0.89900000000000002</v>
      </c>
      <c r="G13" s="116">
        <v>1.7999999999999999E-2</v>
      </c>
      <c r="H13" s="117">
        <v>1.4E-2</v>
      </c>
      <c r="I13" s="113">
        <v>10043</v>
      </c>
      <c r="J13" s="114">
        <v>6216</v>
      </c>
      <c r="K13" s="115">
        <v>0.624</v>
      </c>
      <c r="L13" s="116">
        <v>0.61599999999999999</v>
      </c>
      <c r="M13" s="116">
        <v>1.7999999999999999E-2</v>
      </c>
      <c r="N13" s="117">
        <v>1.6E-2</v>
      </c>
      <c r="O13" s="113">
        <v>4261</v>
      </c>
      <c r="P13" s="114">
        <v>2772</v>
      </c>
      <c r="Q13" s="115">
        <v>0.54500000000000004</v>
      </c>
      <c r="R13" s="116">
        <v>0.53700000000000003</v>
      </c>
      <c r="S13" s="116">
        <v>1.7000000000000001E-2</v>
      </c>
      <c r="T13" s="117">
        <v>1.4999999999999999E-2</v>
      </c>
    </row>
    <row r="14" spans="1:20" ht="23.1" customHeight="1" thickTop="1">
      <c r="A14" s="252" t="s">
        <v>90</v>
      </c>
      <c r="B14" s="118" t="s">
        <v>91</v>
      </c>
      <c r="C14" s="119">
        <v>3985</v>
      </c>
      <c r="D14" s="120">
        <v>3382</v>
      </c>
      <c r="E14" s="138">
        <v>0.184</v>
      </c>
      <c r="F14" s="139">
        <v>0.17799999999999999</v>
      </c>
      <c r="G14" s="139">
        <v>1.9E-2</v>
      </c>
      <c r="H14" s="121">
        <v>2.4E-2</v>
      </c>
      <c r="I14" s="119">
        <v>13813</v>
      </c>
      <c r="J14" s="120">
        <v>10206</v>
      </c>
      <c r="K14" s="133">
        <v>0.36</v>
      </c>
      <c r="L14" s="134">
        <v>0.35299999999999998</v>
      </c>
      <c r="M14" s="134">
        <v>2.5000000000000001E-2</v>
      </c>
      <c r="N14" s="121">
        <v>2.7E-2</v>
      </c>
      <c r="O14" s="119">
        <v>6659</v>
      </c>
      <c r="P14" s="120">
        <v>5451</v>
      </c>
      <c r="Q14" s="133">
        <v>0.22800000000000001</v>
      </c>
      <c r="R14" s="134">
        <v>0.222</v>
      </c>
      <c r="S14" s="134">
        <v>2.5999999999999999E-2</v>
      </c>
      <c r="T14" s="121">
        <v>2.9000000000000001E-2</v>
      </c>
    </row>
    <row r="15" spans="1:20" ht="23.1" customHeight="1">
      <c r="A15" s="253"/>
      <c r="B15" s="122" t="s">
        <v>92</v>
      </c>
      <c r="C15" s="123">
        <v>2838</v>
      </c>
      <c r="D15" s="124">
        <v>2560</v>
      </c>
      <c r="E15" s="135">
        <v>0.114</v>
      </c>
      <c r="F15" s="127">
        <v>0.109</v>
      </c>
      <c r="G15" s="126">
        <v>1.4E-2</v>
      </c>
      <c r="H15" s="111">
        <v>1.7999999999999999E-2</v>
      </c>
      <c r="I15" s="123">
        <v>9953</v>
      </c>
      <c r="J15" s="124">
        <v>10034</v>
      </c>
      <c r="K15" s="135">
        <v>-3.0000000000000001E-3</v>
      </c>
      <c r="L15" s="127">
        <v>-8.0000000000000002E-3</v>
      </c>
      <c r="M15" s="127">
        <v>1.7999999999999999E-2</v>
      </c>
      <c r="N15" s="111">
        <v>2.5999999999999999E-2</v>
      </c>
      <c r="O15" s="123">
        <v>5185</v>
      </c>
      <c r="P15" s="124">
        <v>5608</v>
      </c>
      <c r="Q15" s="135">
        <v>-7.0999999999999994E-2</v>
      </c>
      <c r="R15" s="127">
        <v>-7.4999999999999997E-2</v>
      </c>
      <c r="S15" s="127">
        <v>0.02</v>
      </c>
      <c r="T15" s="111">
        <v>0.03</v>
      </c>
    </row>
    <row r="16" spans="1:20" ht="23.1" customHeight="1">
      <c r="A16" s="253"/>
      <c r="B16" s="122" t="s">
        <v>93</v>
      </c>
      <c r="C16" s="123">
        <v>2232</v>
      </c>
      <c r="D16" s="124">
        <v>2172</v>
      </c>
      <c r="E16" s="135">
        <v>3.3000000000000002E-2</v>
      </c>
      <c r="F16" s="127">
        <v>2.8000000000000001E-2</v>
      </c>
      <c r="G16" s="126">
        <v>1.0999999999999999E-2</v>
      </c>
      <c r="H16" s="128">
        <v>1.4999999999999999E-2</v>
      </c>
      <c r="I16" s="123">
        <v>7438</v>
      </c>
      <c r="J16" s="124">
        <v>7112</v>
      </c>
      <c r="K16" s="135">
        <v>5.0999999999999997E-2</v>
      </c>
      <c r="L16" s="127">
        <v>4.5999999999999999E-2</v>
      </c>
      <c r="M16" s="127">
        <v>1.2999999999999999E-2</v>
      </c>
      <c r="N16" s="128">
        <v>1.9E-2</v>
      </c>
      <c r="O16" s="123">
        <v>3897</v>
      </c>
      <c r="P16" s="124">
        <v>3902</v>
      </c>
      <c r="Q16" s="135">
        <v>4.0000000000000001E-3</v>
      </c>
      <c r="R16" s="127">
        <v>-1E-3</v>
      </c>
      <c r="S16" s="127">
        <v>1.4999999999999999E-2</v>
      </c>
      <c r="T16" s="128">
        <v>2.1000000000000001E-2</v>
      </c>
    </row>
    <row r="17" spans="1:20" ht="23.1" customHeight="1">
      <c r="A17" s="253"/>
      <c r="B17" s="122" t="s">
        <v>94</v>
      </c>
      <c r="C17" s="123">
        <v>3439</v>
      </c>
      <c r="D17" s="124">
        <v>2723</v>
      </c>
      <c r="E17" s="125">
        <v>0.26900000000000002</v>
      </c>
      <c r="F17" s="126">
        <v>0.26300000000000001</v>
      </c>
      <c r="G17" s="126">
        <v>1.7000000000000001E-2</v>
      </c>
      <c r="H17" s="111">
        <v>1.9E-2</v>
      </c>
      <c r="I17" s="123">
        <v>12496</v>
      </c>
      <c r="J17" s="124">
        <v>9451</v>
      </c>
      <c r="K17" s="125">
        <v>0.32900000000000001</v>
      </c>
      <c r="L17" s="126">
        <v>0.32200000000000001</v>
      </c>
      <c r="M17" s="126">
        <v>2.1999999999999999E-2</v>
      </c>
      <c r="N17" s="111">
        <v>2.5000000000000001E-2</v>
      </c>
      <c r="O17" s="123">
        <v>6052</v>
      </c>
      <c r="P17" s="124">
        <v>4861</v>
      </c>
      <c r="Q17" s="125">
        <v>0.251</v>
      </c>
      <c r="R17" s="126">
        <v>0.245</v>
      </c>
      <c r="S17" s="126">
        <v>2.3E-2</v>
      </c>
      <c r="T17" s="111">
        <v>2.5999999999999999E-2</v>
      </c>
    </row>
    <row r="18" spans="1:20" ht="23.1" customHeight="1">
      <c r="A18" s="253"/>
      <c r="B18" s="122" t="s">
        <v>95</v>
      </c>
      <c r="C18" s="123">
        <v>712</v>
      </c>
      <c r="D18" s="124">
        <v>801</v>
      </c>
      <c r="E18" s="125">
        <v>-0.107</v>
      </c>
      <c r="F18" s="126">
        <v>-0.111</v>
      </c>
      <c r="G18" s="126">
        <v>3.0000000000000001E-3</v>
      </c>
      <c r="H18" s="128">
        <v>6.0000000000000001E-3</v>
      </c>
      <c r="I18" s="123">
        <v>2494</v>
      </c>
      <c r="J18" s="124">
        <v>2713</v>
      </c>
      <c r="K18" s="125">
        <v>-7.5999999999999998E-2</v>
      </c>
      <c r="L18" s="126">
        <v>-8.1000000000000003E-2</v>
      </c>
      <c r="M18" s="126">
        <v>4.0000000000000001E-3</v>
      </c>
      <c r="N18" s="128">
        <v>7.0000000000000001E-3</v>
      </c>
      <c r="O18" s="123">
        <v>1316</v>
      </c>
      <c r="P18" s="124">
        <v>1510</v>
      </c>
      <c r="Q18" s="125">
        <v>-0.124</v>
      </c>
      <c r="R18" s="126">
        <v>-0.128</v>
      </c>
      <c r="S18" s="126">
        <v>5.0000000000000001E-3</v>
      </c>
      <c r="T18" s="128">
        <v>8.0000000000000002E-3</v>
      </c>
    </row>
    <row r="19" spans="1:20" ht="23.1" customHeight="1">
      <c r="A19" s="253"/>
      <c r="B19" s="122" t="s">
        <v>96</v>
      </c>
      <c r="C19" s="123">
        <v>3978</v>
      </c>
      <c r="D19" s="124">
        <v>3107</v>
      </c>
      <c r="E19" s="125">
        <v>0.28699999999999998</v>
      </c>
      <c r="F19" s="126">
        <v>0.28000000000000003</v>
      </c>
      <c r="G19" s="126">
        <v>1.9E-2</v>
      </c>
      <c r="H19" s="111">
        <v>2.1999999999999999E-2</v>
      </c>
      <c r="I19" s="123">
        <v>13183</v>
      </c>
      <c r="J19" s="124">
        <v>7817</v>
      </c>
      <c r="K19" s="125">
        <v>0.69499999999999995</v>
      </c>
      <c r="L19" s="126">
        <v>0.68600000000000005</v>
      </c>
      <c r="M19" s="126">
        <v>2.4E-2</v>
      </c>
      <c r="N19" s="111">
        <v>0.02</v>
      </c>
      <c r="O19" s="123">
        <v>5762</v>
      </c>
      <c r="P19" s="124">
        <v>4187</v>
      </c>
      <c r="Q19" s="125">
        <v>0.38300000000000001</v>
      </c>
      <c r="R19" s="126">
        <v>0.376</v>
      </c>
      <c r="S19" s="126">
        <v>2.1999999999999999E-2</v>
      </c>
      <c r="T19" s="111">
        <v>2.3E-2</v>
      </c>
    </row>
    <row r="20" spans="1:20" ht="23.1" customHeight="1">
      <c r="A20" s="253"/>
      <c r="B20" s="122" t="s">
        <v>97</v>
      </c>
      <c r="C20" s="123">
        <v>601</v>
      </c>
      <c r="D20" s="124">
        <v>785</v>
      </c>
      <c r="E20" s="125">
        <v>-0.23100000000000001</v>
      </c>
      <c r="F20" s="126">
        <v>-0.23400000000000001</v>
      </c>
      <c r="G20" s="126">
        <v>3.0000000000000001E-3</v>
      </c>
      <c r="H20" s="111">
        <v>6.0000000000000001E-3</v>
      </c>
      <c r="I20" s="123">
        <v>2118</v>
      </c>
      <c r="J20" s="124">
        <v>1784</v>
      </c>
      <c r="K20" s="135">
        <v>0.193</v>
      </c>
      <c r="L20" s="127">
        <v>0.187</v>
      </c>
      <c r="M20" s="126">
        <v>4.0000000000000001E-3</v>
      </c>
      <c r="N20" s="128">
        <v>5.0000000000000001E-3</v>
      </c>
      <c r="O20" s="123">
        <v>1005</v>
      </c>
      <c r="P20" s="124">
        <v>956</v>
      </c>
      <c r="Q20" s="135">
        <v>5.7000000000000002E-2</v>
      </c>
      <c r="R20" s="127">
        <v>5.0999999999999997E-2</v>
      </c>
      <c r="S20" s="126">
        <v>4.0000000000000001E-3</v>
      </c>
      <c r="T20" s="128">
        <v>5.0000000000000001E-3</v>
      </c>
    </row>
    <row r="21" spans="1:20" ht="23.1" customHeight="1">
      <c r="A21" s="253"/>
      <c r="B21" s="122" t="s">
        <v>98</v>
      </c>
      <c r="C21" s="123">
        <v>455</v>
      </c>
      <c r="D21" s="124">
        <v>397</v>
      </c>
      <c r="E21" s="125">
        <v>0.152</v>
      </c>
      <c r="F21" s="126">
        <v>0.14599999999999999</v>
      </c>
      <c r="G21" s="126">
        <v>2E-3</v>
      </c>
      <c r="H21" s="111">
        <v>3.0000000000000001E-3</v>
      </c>
      <c r="I21" s="123">
        <v>1603</v>
      </c>
      <c r="J21" s="124">
        <v>1354</v>
      </c>
      <c r="K21" s="125">
        <v>0.19</v>
      </c>
      <c r="L21" s="126">
        <v>0.184</v>
      </c>
      <c r="M21" s="126">
        <v>3.0000000000000001E-3</v>
      </c>
      <c r="N21" s="111">
        <v>4.0000000000000001E-3</v>
      </c>
      <c r="O21" s="123">
        <v>808</v>
      </c>
      <c r="P21" s="124">
        <v>694</v>
      </c>
      <c r="Q21" s="125">
        <v>0.17</v>
      </c>
      <c r="R21" s="126">
        <v>0.16400000000000001</v>
      </c>
      <c r="S21" s="126">
        <v>3.0000000000000001E-3</v>
      </c>
      <c r="T21" s="111">
        <v>4.0000000000000001E-3</v>
      </c>
    </row>
    <row r="22" spans="1:20" ht="23.1" customHeight="1">
      <c r="A22" s="253"/>
      <c r="B22" s="122" t="s">
        <v>99</v>
      </c>
      <c r="C22" s="123">
        <v>234</v>
      </c>
      <c r="D22" s="124">
        <v>209</v>
      </c>
      <c r="E22" s="125">
        <v>0.125</v>
      </c>
      <c r="F22" s="126">
        <v>0.12</v>
      </c>
      <c r="G22" s="126">
        <v>1E-3</v>
      </c>
      <c r="H22" s="111">
        <v>1E-3</v>
      </c>
      <c r="I22" s="123">
        <v>978</v>
      </c>
      <c r="J22" s="124">
        <v>889</v>
      </c>
      <c r="K22" s="125">
        <v>0.106</v>
      </c>
      <c r="L22" s="126">
        <v>0.1</v>
      </c>
      <c r="M22" s="126">
        <v>2E-3</v>
      </c>
      <c r="N22" s="111">
        <v>2E-3</v>
      </c>
      <c r="O22" s="123">
        <v>464</v>
      </c>
      <c r="P22" s="124">
        <v>455</v>
      </c>
      <c r="Q22" s="125">
        <v>2.5000000000000001E-2</v>
      </c>
      <c r="R22" s="126">
        <v>0.02</v>
      </c>
      <c r="S22" s="126">
        <v>2E-3</v>
      </c>
      <c r="T22" s="111">
        <v>2E-3</v>
      </c>
    </row>
    <row r="23" spans="1:20" ht="23.1" customHeight="1">
      <c r="A23" s="253"/>
      <c r="B23" s="122" t="s">
        <v>100</v>
      </c>
      <c r="C23" s="123">
        <v>523</v>
      </c>
      <c r="D23" s="124">
        <v>193</v>
      </c>
      <c r="E23" s="135">
        <v>1.7230000000000001</v>
      </c>
      <c r="F23" s="127">
        <v>1.71</v>
      </c>
      <c r="G23" s="126">
        <v>3.0000000000000001E-3</v>
      </c>
      <c r="H23" s="111">
        <v>1E-3</v>
      </c>
      <c r="I23" s="123">
        <v>1864</v>
      </c>
      <c r="J23" s="124">
        <v>527</v>
      </c>
      <c r="K23" s="135">
        <v>2.5550000000000002</v>
      </c>
      <c r="L23" s="127">
        <v>2.5369999999999999</v>
      </c>
      <c r="M23" s="127">
        <v>3.0000000000000001E-3</v>
      </c>
      <c r="N23" s="111">
        <v>1E-3</v>
      </c>
      <c r="O23" s="123">
        <v>964</v>
      </c>
      <c r="P23" s="124">
        <v>292</v>
      </c>
      <c r="Q23" s="135">
        <v>2.3180000000000001</v>
      </c>
      <c r="R23" s="127">
        <v>2.3010000000000002</v>
      </c>
      <c r="S23" s="127">
        <v>4.0000000000000001E-3</v>
      </c>
      <c r="T23" s="111">
        <v>2E-3</v>
      </c>
    </row>
    <row r="24" spans="1:20" ht="23.1" customHeight="1" thickBot="1">
      <c r="A24" s="253"/>
      <c r="B24" s="106" t="s">
        <v>88</v>
      </c>
      <c r="C24" s="129">
        <v>3633</v>
      </c>
      <c r="D24" s="130">
        <v>3278</v>
      </c>
      <c r="E24" s="136">
        <v>0.114</v>
      </c>
      <c r="F24" s="137">
        <v>0.108</v>
      </c>
      <c r="G24" s="137">
        <v>1.7999999999999999E-2</v>
      </c>
      <c r="H24" s="111">
        <v>2.3E-2</v>
      </c>
      <c r="I24" s="129">
        <v>11453</v>
      </c>
      <c r="J24" s="130">
        <v>11187</v>
      </c>
      <c r="K24" s="136">
        <v>2.9000000000000001E-2</v>
      </c>
      <c r="L24" s="137">
        <v>2.4E-2</v>
      </c>
      <c r="M24" s="137">
        <v>2.1000000000000001E-2</v>
      </c>
      <c r="N24" s="111">
        <v>2.9000000000000001E-2</v>
      </c>
      <c r="O24" s="129">
        <v>5945</v>
      </c>
      <c r="P24" s="130">
        <v>6084</v>
      </c>
      <c r="Q24" s="136">
        <v>-1.7999999999999999E-2</v>
      </c>
      <c r="R24" s="137">
        <v>-2.3E-2</v>
      </c>
      <c r="S24" s="137">
        <v>2.3E-2</v>
      </c>
      <c r="T24" s="111">
        <v>3.3000000000000002E-2</v>
      </c>
    </row>
    <row r="25" spans="1:20" ht="23.1" customHeight="1" thickTop="1" thickBot="1">
      <c r="A25" s="254"/>
      <c r="B25" s="112" t="s">
        <v>101</v>
      </c>
      <c r="C25" s="113">
        <v>22630</v>
      </c>
      <c r="D25" s="114">
        <v>19607</v>
      </c>
      <c r="E25" s="115">
        <v>0.16</v>
      </c>
      <c r="F25" s="116">
        <v>0.154</v>
      </c>
      <c r="G25" s="116">
        <v>0.11</v>
      </c>
      <c r="H25" s="117">
        <v>0.13900000000000001</v>
      </c>
      <c r="I25" s="113">
        <v>77393</v>
      </c>
      <c r="J25" s="114">
        <v>63074</v>
      </c>
      <c r="K25" s="115">
        <v>0.23300000000000001</v>
      </c>
      <c r="L25" s="116">
        <v>0.22700000000000001</v>
      </c>
      <c r="M25" s="116">
        <v>0.13900000000000001</v>
      </c>
      <c r="N25" s="117">
        <v>0.16500000000000001</v>
      </c>
      <c r="O25" s="113">
        <v>38057</v>
      </c>
      <c r="P25" s="114">
        <v>34000</v>
      </c>
      <c r="Q25" s="115">
        <v>0.125</v>
      </c>
      <c r="R25" s="116">
        <v>0.11899999999999999</v>
      </c>
      <c r="S25" s="116">
        <v>0.14699999999999999</v>
      </c>
      <c r="T25" s="117">
        <v>0.183</v>
      </c>
    </row>
    <row r="26" spans="1:20" ht="23.1" customHeight="1" thickTop="1">
      <c r="A26" s="252" t="s">
        <v>102</v>
      </c>
      <c r="B26" s="118" t="s">
        <v>103</v>
      </c>
      <c r="C26" s="119">
        <v>58148</v>
      </c>
      <c r="D26" s="120">
        <v>20434</v>
      </c>
      <c r="E26" s="133">
        <v>1.86</v>
      </c>
      <c r="F26" s="134">
        <v>1.8460000000000001</v>
      </c>
      <c r="G26" s="134">
        <v>0.28399999999999997</v>
      </c>
      <c r="H26" s="121">
        <v>0.14399999999999999</v>
      </c>
      <c r="I26" s="119">
        <v>134858</v>
      </c>
      <c r="J26" s="120">
        <v>53585</v>
      </c>
      <c r="K26" s="133">
        <v>1.5289999999999999</v>
      </c>
      <c r="L26" s="134">
        <v>1.5169999999999999</v>
      </c>
      <c r="M26" s="134">
        <v>0.24199999999999999</v>
      </c>
      <c r="N26" s="121">
        <v>0.14000000000000001</v>
      </c>
      <c r="O26" s="119">
        <v>67263</v>
      </c>
      <c r="P26" s="120">
        <v>27688</v>
      </c>
      <c r="Q26" s="133">
        <v>1.4419999999999999</v>
      </c>
      <c r="R26" s="134">
        <v>1.429</v>
      </c>
      <c r="S26" s="134">
        <v>0.26100000000000001</v>
      </c>
      <c r="T26" s="121">
        <v>0.14899999999999999</v>
      </c>
    </row>
    <row r="27" spans="1:20" ht="23.1" customHeight="1">
      <c r="A27" s="253"/>
      <c r="B27" s="122" t="s">
        <v>104</v>
      </c>
      <c r="C27" s="123">
        <v>25614</v>
      </c>
      <c r="D27" s="124">
        <v>20965</v>
      </c>
      <c r="E27" s="135">
        <v>0.22800000000000001</v>
      </c>
      <c r="F27" s="127">
        <v>0.222</v>
      </c>
      <c r="G27" s="127">
        <v>0.125</v>
      </c>
      <c r="H27" s="128">
        <v>0.14799999999999999</v>
      </c>
      <c r="I27" s="123">
        <v>56639</v>
      </c>
      <c r="J27" s="124">
        <v>45307</v>
      </c>
      <c r="K27" s="135">
        <v>0.25600000000000001</v>
      </c>
      <c r="L27" s="127">
        <v>0.25</v>
      </c>
      <c r="M27" s="127">
        <v>0.10100000000000001</v>
      </c>
      <c r="N27" s="128">
        <v>0.11799999999999999</v>
      </c>
      <c r="O27" s="123">
        <v>27100</v>
      </c>
      <c r="P27" s="124">
        <v>22107</v>
      </c>
      <c r="Q27" s="135">
        <v>0.23200000000000001</v>
      </c>
      <c r="R27" s="127">
        <v>0.22600000000000001</v>
      </c>
      <c r="S27" s="127">
        <v>0.105</v>
      </c>
      <c r="T27" s="128">
        <v>0.11899999999999999</v>
      </c>
    </row>
    <row r="28" spans="1:20" ht="23.1" customHeight="1">
      <c r="A28" s="253"/>
      <c r="B28" s="122" t="s">
        <v>105</v>
      </c>
      <c r="C28" s="123">
        <v>5794</v>
      </c>
      <c r="D28" s="124">
        <v>5594</v>
      </c>
      <c r="E28" s="135">
        <v>4.1000000000000002E-2</v>
      </c>
      <c r="F28" s="127">
        <v>3.5999999999999997E-2</v>
      </c>
      <c r="G28" s="127">
        <v>2.8000000000000001E-2</v>
      </c>
      <c r="H28" s="128">
        <v>0.04</v>
      </c>
      <c r="I28" s="123">
        <v>15403</v>
      </c>
      <c r="J28" s="124">
        <v>12919</v>
      </c>
      <c r="K28" s="135">
        <v>0.19800000000000001</v>
      </c>
      <c r="L28" s="127">
        <v>0.192</v>
      </c>
      <c r="M28" s="127">
        <v>2.8000000000000001E-2</v>
      </c>
      <c r="N28" s="128">
        <v>3.4000000000000002E-2</v>
      </c>
      <c r="O28" s="123">
        <v>7427</v>
      </c>
      <c r="P28" s="124">
        <v>6348</v>
      </c>
      <c r="Q28" s="135">
        <v>0.17599999999999999</v>
      </c>
      <c r="R28" s="127">
        <v>0.17</v>
      </c>
      <c r="S28" s="127">
        <v>2.9000000000000001E-2</v>
      </c>
      <c r="T28" s="128">
        <v>3.4000000000000002E-2</v>
      </c>
    </row>
    <row r="29" spans="1:20" ht="23.1" customHeight="1" thickBot="1">
      <c r="A29" s="253"/>
      <c r="B29" s="106" t="s">
        <v>106</v>
      </c>
      <c r="C29" s="129">
        <v>10868</v>
      </c>
      <c r="D29" s="130">
        <v>9609</v>
      </c>
      <c r="E29" s="136">
        <v>0.13700000000000001</v>
      </c>
      <c r="F29" s="137">
        <v>0.13100000000000001</v>
      </c>
      <c r="G29" s="137">
        <v>5.2999999999999999E-2</v>
      </c>
      <c r="H29" s="111">
        <v>6.8000000000000005E-2</v>
      </c>
      <c r="I29" s="129">
        <v>25166</v>
      </c>
      <c r="J29" s="130">
        <v>24698</v>
      </c>
      <c r="K29" s="136">
        <v>2.4E-2</v>
      </c>
      <c r="L29" s="137">
        <v>1.9E-2</v>
      </c>
      <c r="M29" s="137">
        <v>4.4999999999999998E-2</v>
      </c>
      <c r="N29" s="111">
        <v>6.5000000000000002E-2</v>
      </c>
      <c r="O29" s="129">
        <v>12786</v>
      </c>
      <c r="P29" s="130">
        <v>12630</v>
      </c>
      <c r="Q29" s="136">
        <v>1.7000000000000001E-2</v>
      </c>
      <c r="R29" s="137">
        <v>1.2E-2</v>
      </c>
      <c r="S29" s="137">
        <v>0.05</v>
      </c>
      <c r="T29" s="111">
        <v>6.8000000000000005E-2</v>
      </c>
    </row>
    <row r="30" spans="1:20" ht="23.1" customHeight="1" thickTop="1" thickBot="1">
      <c r="A30" s="254"/>
      <c r="B30" s="112" t="s">
        <v>107</v>
      </c>
      <c r="C30" s="113">
        <v>100424</v>
      </c>
      <c r="D30" s="114">
        <v>56602</v>
      </c>
      <c r="E30" s="115">
        <v>0.78300000000000003</v>
      </c>
      <c r="F30" s="116">
        <v>0.77400000000000002</v>
      </c>
      <c r="G30" s="116">
        <v>0.49</v>
      </c>
      <c r="H30" s="117">
        <v>0.4</v>
      </c>
      <c r="I30" s="113">
        <v>232066</v>
      </c>
      <c r="J30" s="114">
        <v>136509</v>
      </c>
      <c r="K30" s="115">
        <v>0.70899999999999996</v>
      </c>
      <c r="L30" s="116">
        <v>0.7</v>
      </c>
      <c r="M30" s="116">
        <v>0.41599999999999998</v>
      </c>
      <c r="N30" s="117">
        <v>0.35699999999999998</v>
      </c>
      <c r="O30" s="113">
        <v>114576</v>
      </c>
      <c r="P30" s="114">
        <v>68773</v>
      </c>
      <c r="Q30" s="115">
        <v>0.67400000000000004</v>
      </c>
      <c r="R30" s="116">
        <v>0.66600000000000004</v>
      </c>
      <c r="S30" s="116">
        <v>0.44400000000000001</v>
      </c>
      <c r="T30" s="117">
        <v>0.371</v>
      </c>
    </row>
    <row r="31" spans="1:20" ht="23.1" customHeight="1" thickTop="1">
      <c r="A31" s="252" t="s">
        <v>108</v>
      </c>
      <c r="B31" s="118" t="s">
        <v>109</v>
      </c>
      <c r="C31" s="119">
        <v>723</v>
      </c>
      <c r="D31" s="120">
        <v>810</v>
      </c>
      <c r="E31" s="133">
        <v>-0.10299999999999999</v>
      </c>
      <c r="F31" s="134">
        <v>-0.107</v>
      </c>
      <c r="G31" s="134">
        <v>4.0000000000000001E-3</v>
      </c>
      <c r="H31" s="121">
        <v>6.0000000000000001E-3</v>
      </c>
      <c r="I31" s="119">
        <v>2268</v>
      </c>
      <c r="J31" s="120">
        <v>2432</v>
      </c>
      <c r="K31" s="133">
        <v>-6.3E-2</v>
      </c>
      <c r="L31" s="134">
        <v>-6.7000000000000004E-2</v>
      </c>
      <c r="M31" s="134">
        <v>4.0000000000000001E-3</v>
      </c>
      <c r="N31" s="121">
        <v>6.0000000000000001E-3</v>
      </c>
      <c r="O31" s="119">
        <v>1007</v>
      </c>
      <c r="P31" s="120">
        <v>1101</v>
      </c>
      <c r="Q31" s="133">
        <v>-8.1000000000000003E-2</v>
      </c>
      <c r="R31" s="134">
        <v>-8.5000000000000006E-2</v>
      </c>
      <c r="S31" s="134">
        <v>4.0000000000000001E-3</v>
      </c>
      <c r="T31" s="121">
        <v>6.0000000000000001E-3</v>
      </c>
    </row>
    <row r="32" spans="1:20" ht="23.1" customHeight="1">
      <c r="A32" s="253"/>
      <c r="B32" s="122" t="s">
        <v>110</v>
      </c>
      <c r="C32" s="123">
        <v>486</v>
      </c>
      <c r="D32" s="124">
        <v>369</v>
      </c>
      <c r="E32" s="135">
        <v>0.32400000000000001</v>
      </c>
      <c r="F32" s="127">
        <v>0.317</v>
      </c>
      <c r="G32" s="126">
        <v>2E-3</v>
      </c>
      <c r="H32" s="111">
        <v>3.0000000000000001E-3</v>
      </c>
      <c r="I32" s="123">
        <v>1200</v>
      </c>
      <c r="J32" s="124">
        <v>719</v>
      </c>
      <c r="K32" s="135">
        <v>0.67700000000000005</v>
      </c>
      <c r="L32" s="127">
        <v>0.66900000000000004</v>
      </c>
      <c r="M32" s="127">
        <v>2E-3</v>
      </c>
      <c r="N32" s="111">
        <v>2E-3</v>
      </c>
      <c r="O32" s="123">
        <v>576</v>
      </c>
      <c r="P32" s="124">
        <v>371</v>
      </c>
      <c r="Q32" s="135">
        <v>0.56000000000000005</v>
      </c>
      <c r="R32" s="127">
        <v>0.55300000000000005</v>
      </c>
      <c r="S32" s="127">
        <v>2E-3</v>
      </c>
      <c r="T32" s="111">
        <v>2E-3</v>
      </c>
    </row>
    <row r="33" spans="1:20" ht="23.1" customHeight="1">
      <c r="A33" s="253"/>
      <c r="B33" s="122" t="s">
        <v>111</v>
      </c>
      <c r="C33" s="123">
        <v>1384</v>
      </c>
      <c r="D33" s="124">
        <v>1229</v>
      </c>
      <c r="E33" s="135">
        <v>0.13200000000000001</v>
      </c>
      <c r="F33" s="127">
        <v>0.126</v>
      </c>
      <c r="G33" s="127">
        <v>7.0000000000000001E-3</v>
      </c>
      <c r="H33" s="111">
        <v>8.9999999999999993E-3</v>
      </c>
      <c r="I33" s="123">
        <v>3466</v>
      </c>
      <c r="J33" s="124">
        <v>3036</v>
      </c>
      <c r="K33" s="135">
        <v>0.14699999999999999</v>
      </c>
      <c r="L33" s="127">
        <v>0.14199999999999999</v>
      </c>
      <c r="M33" s="127">
        <v>6.0000000000000001E-3</v>
      </c>
      <c r="N33" s="111">
        <v>8.0000000000000002E-3</v>
      </c>
      <c r="O33" s="123">
        <v>1630</v>
      </c>
      <c r="P33" s="124">
        <v>1392</v>
      </c>
      <c r="Q33" s="135">
        <v>0.17699999999999999</v>
      </c>
      <c r="R33" s="127">
        <v>0.17100000000000001</v>
      </c>
      <c r="S33" s="127">
        <v>6.0000000000000001E-3</v>
      </c>
      <c r="T33" s="111">
        <v>8.0000000000000002E-3</v>
      </c>
    </row>
    <row r="34" spans="1:20" ht="23.1" customHeight="1">
      <c r="A34" s="253"/>
      <c r="B34" s="122" t="s">
        <v>112</v>
      </c>
      <c r="C34" s="123">
        <v>1871</v>
      </c>
      <c r="D34" s="124">
        <v>1995</v>
      </c>
      <c r="E34" s="125">
        <v>-5.7000000000000002E-2</v>
      </c>
      <c r="F34" s="126">
        <v>-6.2E-2</v>
      </c>
      <c r="G34" s="126">
        <v>8.9999999999999993E-3</v>
      </c>
      <c r="H34" s="111">
        <v>1.4E-2</v>
      </c>
      <c r="I34" s="123">
        <v>4873</v>
      </c>
      <c r="J34" s="124">
        <v>4782</v>
      </c>
      <c r="K34" s="125">
        <v>2.4E-2</v>
      </c>
      <c r="L34" s="126">
        <v>1.9E-2</v>
      </c>
      <c r="M34" s="126">
        <v>8.9999999999999993E-3</v>
      </c>
      <c r="N34" s="111">
        <v>1.2999999999999999E-2</v>
      </c>
      <c r="O34" s="123">
        <v>2039</v>
      </c>
      <c r="P34" s="124">
        <v>2100</v>
      </c>
      <c r="Q34" s="125">
        <v>-2.4E-2</v>
      </c>
      <c r="R34" s="126">
        <v>-2.9000000000000001E-2</v>
      </c>
      <c r="S34" s="126">
        <v>8.0000000000000002E-3</v>
      </c>
      <c r="T34" s="111">
        <v>1.0999999999999999E-2</v>
      </c>
    </row>
    <row r="35" spans="1:20" ht="23.1" customHeight="1">
      <c r="A35" s="253"/>
      <c r="B35" s="122" t="s">
        <v>113</v>
      </c>
      <c r="C35" s="123">
        <v>1147</v>
      </c>
      <c r="D35" s="124">
        <v>1085</v>
      </c>
      <c r="E35" s="135">
        <v>6.2E-2</v>
      </c>
      <c r="F35" s="127">
        <v>5.7000000000000002E-2</v>
      </c>
      <c r="G35" s="126">
        <v>6.0000000000000001E-3</v>
      </c>
      <c r="H35" s="111">
        <v>8.0000000000000002E-3</v>
      </c>
      <c r="I35" s="123">
        <v>3109</v>
      </c>
      <c r="J35" s="124">
        <v>2941</v>
      </c>
      <c r="K35" s="135">
        <v>6.2E-2</v>
      </c>
      <c r="L35" s="127">
        <v>5.7000000000000002E-2</v>
      </c>
      <c r="M35" s="127">
        <v>6.0000000000000001E-3</v>
      </c>
      <c r="N35" s="111">
        <v>8.0000000000000002E-3</v>
      </c>
      <c r="O35" s="123">
        <v>1484</v>
      </c>
      <c r="P35" s="124">
        <v>1437</v>
      </c>
      <c r="Q35" s="135">
        <v>3.7999999999999999E-2</v>
      </c>
      <c r="R35" s="127">
        <v>3.3000000000000002E-2</v>
      </c>
      <c r="S35" s="127">
        <v>6.0000000000000001E-3</v>
      </c>
      <c r="T35" s="111">
        <v>8.0000000000000002E-3</v>
      </c>
    </row>
    <row r="36" spans="1:20" ht="23.1" customHeight="1">
      <c r="A36" s="253"/>
      <c r="B36" s="122" t="s">
        <v>114</v>
      </c>
      <c r="C36" s="123">
        <v>4344</v>
      </c>
      <c r="D36" s="124">
        <v>5541</v>
      </c>
      <c r="E36" s="135">
        <v>-0.21199999999999999</v>
      </c>
      <c r="F36" s="127">
        <v>-0.216</v>
      </c>
      <c r="G36" s="127">
        <v>2.1000000000000001E-2</v>
      </c>
      <c r="H36" s="111">
        <v>3.9E-2</v>
      </c>
      <c r="I36" s="123">
        <v>13984</v>
      </c>
      <c r="J36" s="124">
        <v>15086</v>
      </c>
      <c r="K36" s="135">
        <v>-6.8000000000000005E-2</v>
      </c>
      <c r="L36" s="127">
        <v>-7.2999999999999995E-2</v>
      </c>
      <c r="M36" s="127">
        <v>2.5000000000000001E-2</v>
      </c>
      <c r="N36" s="111">
        <v>3.9E-2</v>
      </c>
      <c r="O36" s="123">
        <v>5912</v>
      </c>
      <c r="P36" s="124">
        <v>6573</v>
      </c>
      <c r="Q36" s="135">
        <v>-9.6000000000000002E-2</v>
      </c>
      <c r="R36" s="127">
        <v>-0.10100000000000001</v>
      </c>
      <c r="S36" s="127">
        <v>2.3E-2</v>
      </c>
      <c r="T36" s="111">
        <v>3.5000000000000003E-2</v>
      </c>
    </row>
    <row r="37" spans="1:20" ht="23.1" customHeight="1">
      <c r="A37" s="253"/>
      <c r="B37" s="106" t="s">
        <v>115</v>
      </c>
      <c r="C37" s="123">
        <v>1905</v>
      </c>
      <c r="D37" s="124">
        <v>1419</v>
      </c>
      <c r="E37" s="135">
        <v>0.34899999999999998</v>
      </c>
      <c r="F37" s="127">
        <v>0.34200000000000003</v>
      </c>
      <c r="G37" s="126">
        <v>8.9999999999999993E-3</v>
      </c>
      <c r="H37" s="111">
        <v>0.01</v>
      </c>
      <c r="I37" s="123">
        <v>6990</v>
      </c>
      <c r="J37" s="124">
        <v>4027</v>
      </c>
      <c r="K37" s="135">
        <v>0.745</v>
      </c>
      <c r="L37" s="127">
        <v>0.73599999999999999</v>
      </c>
      <c r="M37" s="126">
        <v>1.2999999999999999E-2</v>
      </c>
      <c r="N37" s="111">
        <v>1.0999999999999999E-2</v>
      </c>
      <c r="O37" s="123">
        <v>3057</v>
      </c>
      <c r="P37" s="124">
        <v>1834</v>
      </c>
      <c r="Q37" s="135">
        <v>0.67500000000000004</v>
      </c>
      <c r="R37" s="127">
        <v>0.66700000000000004</v>
      </c>
      <c r="S37" s="126">
        <v>1.2E-2</v>
      </c>
      <c r="T37" s="111">
        <v>0.01</v>
      </c>
    </row>
    <row r="38" spans="1:20" ht="23.1" customHeight="1" thickBot="1">
      <c r="A38" s="253"/>
      <c r="B38" s="106" t="s">
        <v>88</v>
      </c>
      <c r="C38" s="129">
        <v>921</v>
      </c>
      <c r="D38" s="130">
        <v>601</v>
      </c>
      <c r="E38" s="136">
        <v>0.54</v>
      </c>
      <c r="F38" s="137">
        <v>0.53200000000000003</v>
      </c>
      <c r="G38" s="137">
        <v>4.0000000000000001E-3</v>
      </c>
      <c r="H38" s="111">
        <v>4.0000000000000001E-3</v>
      </c>
      <c r="I38" s="129">
        <v>2910</v>
      </c>
      <c r="J38" s="130">
        <v>2243</v>
      </c>
      <c r="K38" s="136">
        <v>0.30399999999999999</v>
      </c>
      <c r="L38" s="137">
        <v>0.29699999999999999</v>
      </c>
      <c r="M38" s="137">
        <v>5.0000000000000001E-3</v>
      </c>
      <c r="N38" s="111">
        <v>6.0000000000000001E-3</v>
      </c>
      <c r="O38" s="129">
        <v>1377</v>
      </c>
      <c r="P38" s="130">
        <v>882</v>
      </c>
      <c r="Q38" s="136">
        <v>0.56899999999999995</v>
      </c>
      <c r="R38" s="137">
        <v>0.56100000000000005</v>
      </c>
      <c r="S38" s="137">
        <v>5.0000000000000001E-3</v>
      </c>
      <c r="T38" s="111">
        <v>5.0000000000000001E-3</v>
      </c>
    </row>
    <row r="39" spans="1:20" ht="23.1" customHeight="1" thickTop="1" thickBot="1">
      <c r="A39" s="254"/>
      <c r="B39" s="112" t="s">
        <v>116</v>
      </c>
      <c r="C39" s="113">
        <v>12781</v>
      </c>
      <c r="D39" s="114">
        <v>13049</v>
      </c>
      <c r="E39" s="116">
        <v>-1.6E-2</v>
      </c>
      <c r="F39" s="116">
        <v>-2.1000000000000001E-2</v>
      </c>
      <c r="G39" s="116">
        <v>6.2E-2</v>
      </c>
      <c r="H39" s="117">
        <v>9.1999999999999998E-2</v>
      </c>
      <c r="I39" s="113">
        <v>38800</v>
      </c>
      <c r="J39" s="114">
        <v>35266</v>
      </c>
      <c r="K39" s="116">
        <v>0.106</v>
      </c>
      <c r="L39" s="116">
        <v>0.1</v>
      </c>
      <c r="M39" s="116">
        <v>6.9000000000000006E-2</v>
      </c>
      <c r="N39" s="117">
        <v>9.1999999999999998E-2</v>
      </c>
      <c r="O39" s="113">
        <v>17082</v>
      </c>
      <c r="P39" s="114">
        <v>15690</v>
      </c>
      <c r="Q39" s="116">
        <v>9.4E-2</v>
      </c>
      <c r="R39" s="116">
        <v>8.8999999999999996E-2</v>
      </c>
      <c r="S39" s="116">
        <v>6.6000000000000003E-2</v>
      </c>
      <c r="T39" s="117">
        <v>8.5000000000000006E-2</v>
      </c>
    </row>
    <row r="40" spans="1:20" ht="23.1" customHeight="1" thickTop="1">
      <c r="A40" s="252" t="s">
        <v>117</v>
      </c>
      <c r="B40" s="118" t="s">
        <v>118</v>
      </c>
      <c r="C40" s="119">
        <v>952</v>
      </c>
      <c r="D40" s="120">
        <v>596</v>
      </c>
      <c r="E40" s="138">
        <v>0.60499999999999998</v>
      </c>
      <c r="F40" s="139">
        <v>0.59699999999999998</v>
      </c>
      <c r="G40" s="139">
        <v>5.0000000000000001E-3</v>
      </c>
      <c r="H40" s="121">
        <v>4.0000000000000001E-3</v>
      </c>
      <c r="I40" s="119">
        <v>2423</v>
      </c>
      <c r="J40" s="120">
        <v>1561</v>
      </c>
      <c r="K40" s="138">
        <v>0.56000000000000005</v>
      </c>
      <c r="L40" s="139">
        <v>0.55200000000000005</v>
      </c>
      <c r="M40" s="139">
        <v>4.0000000000000001E-3</v>
      </c>
      <c r="N40" s="121">
        <v>4.0000000000000001E-3</v>
      </c>
      <c r="O40" s="119">
        <v>1165</v>
      </c>
      <c r="P40" s="120">
        <v>803</v>
      </c>
      <c r="Q40" s="138">
        <v>0.45800000000000002</v>
      </c>
      <c r="R40" s="139">
        <v>0.45100000000000001</v>
      </c>
      <c r="S40" s="139">
        <v>5.0000000000000001E-3</v>
      </c>
      <c r="T40" s="121">
        <v>4.0000000000000001E-3</v>
      </c>
    </row>
    <row r="41" spans="1:20" ht="23.1" customHeight="1">
      <c r="A41" s="253"/>
      <c r="B41" s="122" t="s">
        <v>119</v>
      </c>
      <c r="C41" s="123">
        <v>41</v>
      </c>
      <c r="D41" s="124">
        <v>47</v>
      </c>
      <c r="E41" s="125">
        <v>-0.123</v>
      </c>
      <c r="F41" s="126">
        <v>-0.128</v>
      </c>
      <c r="G41" s="126">
        <v>0</v>
      </c>
      <c r="H41" s="111">
        <v>0</v>
      </c>
      <c r="I41" s="123">
        <v>131</v>
      </c>
      <c r="J41" s="174">
        <v>170</v>
      </c>
      <c r="K41" s="125">
        <v>-0.22600000000000001</v>
      </c>
      <c r="L41" s="126">
        <v>-0.22900000000000001</v>
      </c>
      <c r="M41" s="126">
        <v>0</v>
      </c>
      <c r="N41" s="111">
        <v>0</v>
      </c>
      <c r="O41" s="123">
        <v>56</v>
      </c>
      <c r="P41" s="124">
        <v>36</v>
      </c>
      <c r="Q41" s="125">
        <v>0.56299999999999994</v>
      </c>
      <c r="R41" s="126">
        <v>0.55600000000000005</v>
      </c>
      <c r="S41" s="126">
        <v>0</v>
      </c>
      <c r="T41" s="111">
        <v>0</v>
      </c>
    </row>
    <row r="42" spans="1:20" ht="23.1" customHeight="1">
      <c r="A42" s="253"/>
      <c r="B42" s="140" t="s">
        <v>120</v>
      </c>
      <c r="C42" s="123">
        <v>272</v>
      </c>
      <c r="D42" s="124">
        <v>310</v>
      </c>
      <c r="E42" s="125">
        <v>-0.11799999999999999</v>
      </c>
      <c r="F42" s="126">
        <v>-0.123</v>
      </c>
      <c r="G42" s="126">
        <v>1E-3</v>
      </c>
      <c r="H42" s="111">
        <v>2E-3</v>
      </c>
      <c r="I42" s="123">
        <v>747</v>
      </c>
      <c r="J42" s="124">
        <v>843</v>
      </c>
      <c r="K42" s="125">
        <v>-0.109</v>
      </c>
      <c r="L42" s="126">
        <v>-0.114</v>
      </c>
      <c r="M42" s="126">
        <v>1E-3</v>
      </c>
      <c r="N42" s="111">
        <v>2E-3</v>
      </c>
      <c r="O42" s="123">
        <v>323</v>
      </c>
      <c r="P42" s="124">
        <v>306</v>
      </c>
      <c r="Q42" s="125">
        <v>6.0999999999999999E-2</v>
      </c>
      <c r="R42" s="126">
        <v>5.6000000000000001E-2</v>
      </c>
      <c r="S42" s="126">
        <v>1E-3</v>
      </c>
      <c r="T42" s="111">
        <v>2E-3</v>
      </c>
    </row>
    <row r="43" spans="1:20" ht="23.1" customHeight="1">
      <c r="A43" s="253"/>
      <c r="B43" s="122" t="s">
        <v>121</v>
      </c>
      <c r="C43" s="123">
        <v>466</v>
      </c>
      <c r="D43" s="124">
        <v>113</v>
      </c>
      <c r="E43" s="125">
        <v>3.145</v>
      </c>
      <c r="F43" s="126">
        <v>3.1240000000000001</v>
      </c>
      <c r="G43" s="126">
        <v>2E-3</v>
      </c>
      <c r="H43" s="111">
        <v>1E-3</v>
      </c>
      <c r="I43" s="123">
        <v>1436</v>
      </c>
      <c r="J43" s="124">
        <v>321</v>
      </c>
      <c r="K43" s="125">
        <v>3.496</v>
      </c>
      <c r="L43" s="126">
        <v>3.4740000000000002</v>
      </c>
      <c r="M43" s="126">
        <v>3.0000000000000001E-3</v>
      </c>
      <c r="N43" s="111">
        <v>1E-3</v>
      </c>
      <c r="O43" s="123">
        <v>478</v>
      </c>
      <c r="P43" s="124">
        <v>141</v>
      </c>
      <c r="Q43" s="125">
        <v>2.407</v>
      </c>
      <c r="R43" s="126">
        <v>2.39</v>
      </c>
      <c r="S43" s="126">
        <v>2E-3</v>
      </c>
      <c r="T43" s="111">
        <v>1E-3</v>
      </c>
    </row>
    <row r="44" spans="1:20" ht="23.1" customHeight="1">
      <c r="A44" s="253"/>
      <c r="B44" s="122" t="s">
        <v>122</v>
      </c>
      <c r="C44" s="123">
        <v>541</v>
      </c>
      <c r="D44" s="124">
        <v>290</v>
      </c>
      <c r="E44" s="125">
        <v>0.875</v>
      </c>
      <c r="F44" s="126">
        <v>0.86599999999999999</v>
      </c>
      <c r="G44" s="126">
        <v>3.0000000000000001E-3</v>
      </c>
      <c r="H44" s="111">
        <v>2E-3</v>
      </c>
      <c r="I44" s="123">
        <v>1453</v>
      </c>
      <c r="J44" s="124">
        <v>659</v>
      </c>
      <c r="K44" s="125">
        <v>1.216</v>
      </c>
      <c r="L44" s="126">
        <v>1.2050000000000001</v>
      </c>
      <c r="M44" s="126">
        <v>3.0000000000000001E-3</v>
      </c>
      <c r="N44" s="111">
        <v>2E-3</v>
      </c>
      <c r="O44" s="123">
        <v>740</v>
      </c>
      <c r="P44" s="124">
        <v>340</v>
      </c>
      <c r="Q44" s="125">
        <v>1.1870000000000001</v>
      </c>
      <c r="R44" s="126">
        <v>1.1759999999999999</v>
      </c>
      <c r="S44" s="126">
        <v>3.0000000000000001E-3</v>
      </c>
      <c r="T44" s="111">
        <v>2E-3</v>
      </c>
    </row>
    <row r="45" spans="1:20" ht="23.1" customHeight="1" thickBot="1">
      <c r="A45" s="253"/>
      <c r="B45" s="141" t="s">
        <v>88</v>
      </c>
      <c r="C45" s="129">
        <v>432</v>
      </c>
      <c r="D45" s="130">
        <v>344</v>
      </c>
      <c r="E45" s="175">
        <v>0.26200000000000001</v>
      </c>
      <c r="F45" s="176">
        <v>0.25600000000000001</v>
      </c>
      <c r="G45" s="176">
        <v>2E-3</v>
      </c>
      <c r="H45" s="111">
        <v>2E-3</v>
      </c>
      <c r="I45" s="129">
        <v>1540</v>
      </c>
      <c r="J45" s="130">
        <v>2928</v>
      </c>
      <c r="K45" s="142">
        <v>-0.47099999999999997</v>
      </c>
      <c r="L45" s="137">
        <v>-0.47399999999999998</v>
      </c>
      <c r="M45" s="137">
        <v>3.0000000000000001E-3</v>
      </c>
      <c r="N45" s="111">
        <v>8.0000000000000002E-3</v>
      </c>
      <c r="O45" s="129">
        <v>872</v>
      </c>
      <c r="P45" s="130">
        <v>798</v>
      </c>
      <c r="Q45" s="142">
        <v>9.8000000000000004E-2</v>
      </c>
      <c r="R45" s="137">
        <v>9.2999999999999999E-2</v>
      </c>
      <c r="S45" s="137">
        <v>3.0000000000000001E-3</v>
      </c>
      <c r="T45" s="111">
        <v>4.0000000000000001E-3</v>
      </c>
    </row>
    <row r="46" spans="1:20" ht="23.1" customHeight="1" thickTop="1" thickBot="1">
      <c r="A46" s="254"/>
      <c r="B46" s="112" t="s">
        <v>123</v>
      </c>
      <c r="C46" s="113">
        <v>2704</v>
      </c>
      <c r="D46" s="114">
        <v>1700</v>
      </c>
      <c r="E46" s="145">
        <v>0.59899999999999998</v>
      </c>
      <c r="F46" s="145">
        <v>0.59099999999999997</v>
      </c>
      <c r="G46" s="116">
        <v>1.2999999999999999E-2</v>
      </c>
      <c r="H46" s="117">
        <v>1.2E-2</v>
      </c>
      <c r="I46" s="113">
        <v>7730</v>
      </c>
      <c r="J46" s="114">
        <v>6482</v>
      </c>
      <c r="K46" s="116">
        <v>0.19900000000000001</v>
      </c>
      <c r="L46" s="116">
        <v>0.193</v>
      </c>
      <c r="M46" s="116">
        <v>1.4E-2</v>
      </c>
      <c r="N46" s="117">
        <v>1.7000000000000001E-2</v>
      </c>
      <c r="O46" s="113">
        <v>3634</v>
      </c>
      <c r="P46" s="114">
        <v>2424</v>
      </c>
      <c r="Q46" s="116">
        <v>0.50700000000000001</v>
      </c>
      <c r="R46" s="116">
        <v>0.499</v>
      </c>
      <c r="S46" s="116">
        <v>1.4E-2</v>
      </c>
      <c r="T46" s="117">
        <v>1.2999999999999999E-2</v>
      </c>
    </row>
    <row r="47" spans="1:20" ht="23.1" customHeight="1" thickTop="1">
      <c r="A47" s="252" t="s">
        <v>124</v>
      </c>
      <c r="B47" s="118" t="s">
        <v>125</v>
      </c>
      <c r="C47" s="119">
        <v>5964</v>
      </c>
      <c r="D47" s="120">
        <v>4555</v>
      </c>
      <c r="E47" s="188">
        <v>0.316</v>
      </c>
      <c r="F47" s="188">
        <v>0.309</v>
      </c>
      <c r="G47" s="134">
        <v>2.9000000000000001E-2</v>
      </c>
      <c r="H47" s="143">
        <v>3.2000000000000001E-2</v>
      </c>
      <c r="I47" s="119">
        <v>22306</v>
      </c>
      <c r="J47" s="120">
        <v>15255</v>
      </c>
      <c r="K47" s="134">
        <v>0.47</v>
      </c>
      <c r="L47" s="134">
        <v>0.46200000000000002</v>
      </c>
      <c r="M47" s="134">
        <v>0.04</v>
      </c>
      <c r="N47" s="143">
        <v>0.04</v>
      </c>
      <c r="O47" s="119">
        <v>10496</v>
      </c>
      <c r="P47" s="120">
        <v>7368</v>
      </c>
      <c r="Q47" s="134">
        <v>0.432</v>
      </c>
      <c r="R47" s="134">
        <v>0.42499999999999999</v>
      </c>
      <c r="S47" s="134">
        <v>4.1000000000000002E-2</v>
      </c>
      <c r="T47" s="143">
        <v>0.04</v>
      </c>
    </row>
    <row r="48" spans="1:20" ht="23.1" customHeight="1">
      <c r="A48" s="253"/>
      <c r="B48" s="141" t="s">
        <v>126</v>
      </c>
      <c r="C48" s="123">
        <v>748</v>
      </c>
      <c r="D48" s="124">
        <v>564</v>
      </c>
      <c r="E48" s="125">
        <v>0.33300000000000002</v>
      </c>
      <c r="F48" s="126">
        <v>0.32600000000000001</v>
      </c>
      <c r="G48" s="126">
        <v>4.0000000000000001E-3</v>
      </c>
      <c r="H48" s="111">
        <v>4.0000000000000001E-3</v>
      </c>
      <c r="I48" s="123">
        <v>2774</v>
      </c>
      <c r="J48" s="124">
        <v>1823</v>
      </c>
      <c r="K48" s="125">
        <v>0.52900000000000003</v>
      </c>
      <c r="L48" s="126">
        <v>0.52200000000000002</v>
      </c>
      <c r="M48" s="126">
        <v>5.0000000000000001E-3</v>
      </c>
      <c r="N48" s="111">
        <v>5.0000000000000001E-3</v>
      </c>
      <c r="O48" s="123">
        <v>1247</v>
      </c>
      <c r="P48" s="124">
        <v>902</v>
      </c>
      <c r="Q48" s="125">
        <v>0.38900000000000001</v>
      </c>
      <c r="R48" s="126">
        <v>0.38200000000000001</v>
      </c>
      <c r="S48" s="126">
        <v>5.0000000000000001E-3</v>
      </c>
      <c r="T48" s="111">
        <v>5.0000000000000001E-3</v>
      </c>
    </row>
    <row r="49" spans="1:20" ht="23.1" customHeight="1" thickBot="1">
      <c r="A49" s="253"/>
      <c r="B49" s="106" t="s">
        <v>88</v>
      </c>
      <c r="C49" s="129">
        <v>14</v>
      </c>
      <c r="D49" s="130">
        <v>38</v>
      </c>
      <c r="E49" s="175">
        <v>-0.63</v>
      </c>
      <c r="F49" s="176">
        <v>-0.63200000000000001</v>
      </c>
      <c r="G49" s="176">
        <v>0</v>
      </c>
      <c r="H49" s="111">
        <v>0</v>
      </c>
      <c r="I49" s="129">
        <v>62</v>
      </c>
      <c r="J49" s="130">
        <v>171</v>
      </c>
      <c r="K49" s="175">
        <v>-0.63600000000000001</v>
      </c>
      <c r="L49" s="176">
        <v>-0.63700000000000001</v>
      </c>
      <c r="M49" s="176">
        <v>0</v>
      </c>
      <c r="N49" s="111">
        <v>0</v>
      </c>
      <c r="O49" s="129">
        <v>33</v>
      </c>
      <c r="P49" s="130">
        <v>93</v>
      </c>
      <c r="Q49" s="175">
        <v>-0.64300000000000002</v>
      </c>
      <c r="R49" s="176">
        <v>-0.64500000000000002</v>
      </c>
      <c r="S49" s="176">
        <v>0</v>
      </c>
      <c r="T49" s="111">
        <v>1E-3</v>
      </c>
    </row>
    <row r="50" spans="1:20" ht="23.1" customHeight="1" thickTop="1" thickBot="1">
      <c r="A50" s="254"/>
      <c r="B50" s="112" t="s">
        <v>127</v>
      </c>
      <c r="C50" s="113">
        <v>6726</v>
      </c>
      <c r="D50" s="114">
        <v>5157</v>
      </c>
      <c r="E50" s="116">
        <v>0.311</v>
      </c>
      <c r="F50" s="116">
        <v>0.30399999999999999</v>
      </c>
      <c r="G50" s="116">
        <v>3.3000000000000002E-2</v>
      </c>
      <c r="H50" s="117">
        <v>3.5999999999999997E-2</v>
      </c>
      <c r="I50" s="113">
        <v>25142</v>
      </c>
      <c r="J50" s="114">
        <v>17249</v>
      </c>
      <c r="K50" s="116">
        <v>0.46500000000000002</v>
      </c>
      <c r="L50" s="116">
        <v>0.45800000000000002</v>
      </c>
      <c r="M50" s="116">
        <v>4.4999999999999998E-2</v>
      </c>
      <c r="N50" s="117">
        <v>4.4999999999999998E-2</v>
      </c>
      <c r="O50" s="113">
        <v>11776</v>
      </c>
      <c r="P50" s="114">
        <v>8363</v>
      </c>
      <c r="Q50" s="116">
        <v>0.41499999999999998</v>
      </c>
      <c r="R50" s="116">
        <v>0.40799999999999997</v>
      </c>
      <c r="S50" s="116">
        <v>4.5999999999999999E-2</v>
      </c>
      <c r="T50" s="117">
        <v>4.4999999999999998E-2</v>
      </c>
    </row>
    <row r="51" spans="1:20" ht="23.1" customHeight="1" thickTop="1" thickBot="1">
      <c r="A51" s="207" t="s">
        <v>128</v>
      </c>
      <c r="B51" s="208"/>
      <c r="C51" s="146">
        <v>288</v>
      </c>
      <c r="D51" s="147">
        <v>151</v>
      </c>
      <c r="E51" s="148">
        <v>0.91700000000000004</v>
      </c>
      <c r="F51" s="149">
        <v>0.90700000000000003</v>
      </c>
      <c r="G51" s="189">
        <v>1E-3</v>
      </c>
      <c r="H51" s="150">
        <v>1E-3</v>
      </c>
      <c r="I51" s="146">
        <v>913</v>
      </c>
      <c r="J51" s="147">
        <v>433</v>
      </c>
      <c r="K51" s="148">
        <v>1.119</v>
      </c>
      <c r="L51" s="149">
        <v>1.109</v>
      </c>
      <c r="M51" s="149">
        <v>2E-3</v>
      </c>
      <c r="N51" s="150">
        <v>1E-3</v>
      </c>
      <c r="O51" s="146">
        <v>525</v>
      </c>
      <c r="P51" s="147">
        <v>240</v>
      </c>
      <c r="Q51" s="148">
        <v>1.1990000000000001</v>
      </c>
      <c r="R51" s="149">
        <v>1.1879999999999999</v>
      </c>
      <c r="S51" s="149">
        <v>2E-3</v>
      </c>
      <c r="T51" s="150">
        <v>1E-3</v>
      </c>
    </row>
    <row r="52" spans="1:20" ht="23.1" customHeight="1" thickTop="1" thickBot="1">
      <c r="A52" s="207" t="s">
        <v>129</v>
      </c>
      <c r="B52" s="208"/>
      <c r="C52" s="146">
        <v>7717</v>
      </c>
      <c r="D52" s="147">
        <v>1960</v>
      </c>
      <c r="E52" s="148">
        <v>2.9569999999999999</v>
      </c>
      <c r="F52" s="151">
        <v>2.9369999999999998</v>
      </c>
      <c r="G52" s="151">
        <v>3.7999999999999999E-2</v>
      </c>
      <c r="H52" s="121">
        <v>1.4E-2</v>
      </c>
      <c r="I52" s="146">
        <v>8703</v>
      </c>
      <c r="J52" s="147">
        <v>4839</v>
      </c>
      <c r="K52" s="148">
        <v>0.80800000000000005</v>
      </c>
      <c r="L52" s="151">
        <v>0.79900000000000004</v>
      </c>
      <c r="M52" s="151">
        <v>1.6E-2</v>
      </c>
      <c r="N52" s="121">
        <v>1.2999999999999999E-2</v>
      </c>
      <c r="O52" s="146">
        <v>6360</v>
      </c>
      <c r="P52" s="147">
        <v>2747</v>
      </c>
      <c r="Q52" s="148">
        <v>1.327</v>
      </c>
      <c r="R52" s="151">
        <v>1.3149999999999999</v>
      </c>
      <c r="S52" s="151">
        <v>2.5000000000000001E-2</v>
      </c>
      <c r="T52" s="121">
        <v>1.4999999999999999E-2</v>
      </c>
    </row>
    <row r="53" spans="1:20" ht="23.1" customHeight="1" thickTop="1" thickBot="1">
      <c r="A53" s="207" t="s">
        <v>130</v>
      </c>
      <c r="B53" s="208"/>
      <c r="C53" s="113">
        <v>205037</v>
      </c>
      <c r="D53" s="114">
        <v>141511</v>
      </c>
      <c r="E53" s="115">
        <v>0.45600000000000002</v>
      </c>
      <c r="F53" s="116">
        <v>0.44900000000000001</v>
      </c>
      <c r="G53" s="152"/>
      <c r="H53" s="152"/>
      <c r="I53" s="113">
        <v>558352</v>
      </c>
      <c r="J53" s="114">
        <v>382526</v>
      </c>
      <c r="K53" s="115">
        <v>0.46700000000000003</v>
      </c>
      <c r="L53" s="116">
        <v>0.46</v>
      </c>
      <c r="M53" s="152"/>
      <c r="N53" s="152"/>
      <c r="O53" s="113">
        <v>258024</v>
      </c>
      <c r="P53" s="114">
        <v>185413</v>
      </c>
      <c r="Q53" s="115">
        <v>0.39900000000000002</v>
      </c>
      <c r="R53" s="116">
        <v>0.39200000000000002</v>
      </c>
      <c r="S53" s="152"/>
      <c r="T53" s="185"/>
    </row>
    <row r="54" spans="1:20" ht="23.1" customHeight="1" thickTop="1" thickBot="1">
      <c r="A54" s="209" t="s">
        <v>131</v>
      </c>
      <c r="B54" s="210"/>
      <c r="C54" s="153">
        <v>177517</v>
      </c>
      <c r="D54" s="154">
        <v>197339</v>
      </c>
      <c r="E54" s="155">
        <v>-9.6000000000000002E-2</v>
      </c>
      <c r="F54" s="156">
        <v>-0.1</v>
      </c>
      <c r="G54" s="157"/>
      <c r="H54" s="158"/>
      <c r="I54" s="153">
        <v>306205</v>
      </c>
      <c r="J54" s="154">
        <v>352393</v>
      </c>
      <c r="K54" s="155">
        <v>-0.127</v>
      </c>
      <c r="L54" s="156">
        <v>-0.13100000000000001</v>
      </c>
      <c r="M54" s="157"/>
      <c r="N54" s="158"/>
      <c r="O54" s="153">
        <v>189875</v>
      </c>
      <c r="P54" s="154">
        <v>220209</v>
      </c>
      <c r="Q54" s="155">
        <v>-0.13300000000000001</v>
      </c>
      <c r="R54" s="156">
        <v>-0.13800000000000001</v>
      </c>
      <c r="S54" s="157"/>
      <c r="T54" s="186"/>
    </row>
    <row r="55" spans="1:20" s="5" customFormat="1" ht="23.1" customHeight="1" thickBot="1">
      <c r="A55" s="211" t="s">
        <v>132</v>
      </c>
      <c r="B55" s="212"/>
      <c r="C55" s="159">
        <v>382554</v>
      </c>
      <c r="D55" s="160">
        <v>338850</v>
      </c>
      <c r="E55" s="161">
        <v>0.13500000000000001</v>
      </c>
      <c r="F55" s="162">
        <v>0.129</v>
      </c>
      <c r="G55" s="163"/>
      <c r="H55" s="164"/>
      <c r="I55" s="159">
        <v>864557</v>
      </c>
      <c r="J55" s="160">
        <v>734919</v>
      </c>
      <c r="K55" s="161">
        <v>0.182</v>
      </c>
      <c r="L55" s="162">
        <v>0.17599999999999999</v>
      </c>
      <c r="M55" s="162"/>
      <c r="N55" s="177"/>
      <c r="O55" s="159">
        <v>447899</v>
      </c>
      <c r="P55" s="160">
        <v>405622</v>
      </c>
      <c r="Q55" s="161">
        <v>0.11</v>
      </c>
      <c r="R55" s="162">
        <v>0.104</v>
      </c>
      <c r="S55" s="163"/>
      <c r="T55" s="164"/>
    </row>
    <row r="56" spans="1:20" s="5" customFormat="1" ht="18.75" customHeight="1" thickBot="1">
      <c r="A56" s="165"/>
      <c r="B56" s="166"/>
      <c r="C56" s="167"/>
      <c r="D56" s="168"/>
      <c r="E56" s="169"/>
      <c r="F56" s="170"/>
      <c r="G56" s="171"/>
      <c r="H56" s="172"/>
      <c r="I56" s="178"/>
      <c r="J56" s="178"/>
      <c r="K56" s="179"/>
      <c r="L56" s="179"/>
      <c r="M56" s="172"/>
      <c r="N56" s="172"/>
      <c r="O56" s="178"/>
      <c r="P56" s="178"/>
      <c r="Q56" s="179"/>
      <c r="R56" s="179"/>
      <c r="S56" s="172"/>
      <c r="T56" s="172"/>
    </row>
    <row r="57" spans="1:20" s="5" customFormat="1" ht="27" customHeight="1" thickBot="1">
      <c r="A57" s="213"/>
      <c r="B57" s="214"/>
      <c r="C57" s="215">
        <v>2024</v>
      </c>
      <c r="D57" s="216"/>
      <c r="E57" s="217"/>
      <c r="F57" s="218">
        <v>2023</v>
      </c>
      <c r="G57" s="219"/>
      <c r="H57" s="220"/>
      <c r="I57" s="218" t="s">
        <v>133</v>
      </c>
      <c r="J57" s="221"/>
      <c r="K57" s="261" t="s">
        <v>73</v>
      </c>
      <c r="L57" s="262"/>
      <c r="M57" s="262"/>
      <c r="N57" s="262"/>
      <c r="O57" s="262"/>
      <c r="P57" s="262"/>
      <c r="Q57" s="262"/>
      <c r="R57" s="262"/>
      <c r="S57" s="262"/>
      <c r="T57" s="262"/>
    </row>
    <row r="58" spans="1:20" s="5" customFormat="1" ht="27" customHeight="1">
      <c r="A58" s="222" t="s">
        <v>134</v>
      </c>
      <c r="B58" s="223"/>
      <c r="C58" s="224">
        <v>565170</v>
      </c>
      <c r="D58" s="225"/>
      <c r="E58" s="226"/>
      <c r="F58" s="227">
        <v>568016</v>
      </c>
      <c r="G58" s="225"/>
      <c r="H58" s="225"/>
      <c r="I58" s="228">
        <v>-5.0000000000000001E-3</v>
      </c>
      <c r="J58" s="229"/>
      <c r="K58" s="261"/>
      <c r="L58" s="262"/>
      <c r="M58" s="262"/>
      <c r="N58" s="262"/>
      <c r="O58" s="262"/>
      <c r="P58" s="262"/>
      <c r="Q58" s="262"/>
      <c r="R58" s="262"/>
      <c r="S58" s="262"/>
      <c r="T58" s="262"/>
    </row>
    <row r="59" spans="1:20" s="5" customFormat="1" ht="27" customHeight="1">
      <c r="A59" s="230" t="s">
        <v>135</v>
      </c>
      <c r="B59" s="231"/>
      <c r="C59" s="232">
        <v>447899</v>
      </c>
      <c r="D59" s="233"/>
      <c r="E59" s="234"/>
      <c r="F59" s="235">
        <v>405622</v>
      </c>
      <c r="G59" s="233"/>
      <c r="H59" s="233"/>
      <c r="I59" s="236">
        <v>0.104</v>
      </c>
      <c r="J59" s="237"/>
      <c r="K59" s="261"/>
      <c r="L59" s="262"/>
      <c r="M59" s="262"/>
      <c r="N59" s="262"/>
      <c r="O59" s="262"/>
      <c r="P59" s="262"/>
      <c r="Q59" s="262"/>
      <c r="R59" s="262"/>
      <c r="S59" s="262"/>
      <c r="T59" s="262"/>
    </row>
    <row r="60" spans="1:20" s="5" customFormat="1" ht="27" customHeight="1">
      <c r="A60" s="230" t="s">
        <v>61</v>
      </c>
      <c r="B60" s="231"/>
      <c r="C60" s="238">
        <v>0.79300000000000004</v>
      </c>
      <c r="D60" s="239"/>
      <c r="E60" s="240"/>
      <c r="F60" s="241">
        <v>0.71399999999999997</v>
      </c>
      <c r="G60" s="239"/>
      <c r="H60" s="239"/>
      <c r="I60" s="242" t="s">
        <v>180</v>
      </c>
      <c r="J60" s="243"/>
      <c r="K60" s="180" t="s">
        <v>181</v>
      </c>
      <c r="L60" s="181"/>
      <c r="M60" s="181"/>
      <c r="N60" s="180"/>
      <c r="O60" s="182"/>
      <c r="P60" s="182"/>
      <c r="Q60" s="181"/>
      <c r="R60" s="181"/>
      <c r="S60" s="181"/>
      <c r="T60" s="187"/>
    </row>
    <row r="61" spans="1:20" s="5" customFormat="1" ht="33" customHeight="1">
      <c r="A61" s="244" t="s">
        <v>74</v>
      </c>
      <c r="B61" s="245"/>
      <c r="C61" s="246">
        <f>I53/I55</f>
        <v>0.64582439330200325</v>
      </c>
      <c r="D61" s="246"/>
      <c r="E61" s="247"/>
      <c r="F61" s="248">
        <f>J53/J55</f>
        <v>0.52050089873850047</v>
      </c>
      <c r="G61" s="249"/>
      <c r="H61" s="247"/>
      <c r="I61" s="242" t="s">
        <v>183</v>
      </c>
      <c r="J61" s="243"/>
      <c r="K61" s="180" t="s">
        <v>182</v>
      </c>
      <c r="L61" s="3"/>
      <c r="M61" s="183"/>
      <c r="O61" s="180"/>
      <c r="P61" s="182"/>
      <c r="Q61" s="181"/>
      <c r="R61" s="181"/>
      <c r="S61" s="181"/>
      <c r="T61" s="181"/>
    </row>
    <row r="62" spans="1:20" s="5" customFormat="1" ht="33" customHeight="1" thickBot="1">
      <c r="A62" s="250" t="s">
        <v>75</v>
      </c>
      <c r="B62" s="251"/>
      <c r="C62" s="246">
        <f>O53/O55</f>
        <v>0.57607630291650569</v>
      </c>
      <c r="D62" s="246"/>
      <c r="E62" s="247"/>
      <c r="F62" s="248">
        <f>P53/P55</f>
        <v>0.4571078491797782</v>
      </c>
      <c r="G62" s="249"/>
      <c r="H62" s="247"/>
      <c r="I62" s="242" t="s">
        <v>184</v>
      </c>
      <c r="J62" s="243"/>
      <c r="K62" s="180"/>
      <c r="L62" s="3"/>
      <c r="M62" s="183"/>
      <c r="O62" s="180"/>
      <c r="P62" s="182"/>
      <c r="Q62" s="181"/>
      <c r="R62" s="181"/>
      <c r="S62" s="181"/>
      <c r="T62" s="181"/>
    </row>
    <row r="63" spans="1:20" s="5" customFormat="1" ht="26.25" customHeight="1" thickBot="1">
      <c r="A63" s="255" t="s">
        <v>136</v>
      </c>
      <c r="B63" s="256"/>
      <c r="C63" s="256"/>
      <c r="D63" s="257"/>
      <c r="E63" s="270" t="s">
        <v>62</v>
      </c>
      <c r="F63" s="271"/>
      <c r="G63" s="272" t="s">
        <v>63</v>
      </c>
      <c r="H63" s="271"/>
      <c r="I63" s="272" t="s">
        <v>64</v>
      </c>
      <c r="J63" s="273"/>
      <c r="K63" s="184"/>
      <c r="L63" s="181"/>
      <c r="M63" s="181"/>
      <c r="N63" s="181"/>
      <c r="O63" s="181"/>
      <c r="P63" s="181"/>
      <c r="Q63" s="181"/>
      <c r="R63" s="181"/>
    </row>
    <row r="64" spans="1:20" ht="23.25" customHeight="1" thickBot="1">
      <c r="A64" s="258"/>
      <c r="B64" s="259"/>
      <c r="C64" s="259"/>
      <c r="D64" s="260"/>
      <c r="E64" s="274">
        <v>2.2163710000000001</v>
      </c>
      <c r="F64" s="275"/>
      <c r="G64" s="276">
        <v>2.3239480000000001</v>
      </c>
      <c r="H64" s="275"/>
      <c r="I64" s="276">
        <v>3.685937</v>
      </c>
      <c r="J64" s="277"/>
    </row>
  </sheetData>
  <sheetProtection formatCells="0" formatColumns="0" formatRows="0" insertColumns="0" insertRows="0" insertHyperlinks="0" deleteColumns="0" deleteRows="0" sort="0" autoFilter="0" pivotTables="0"/>
  <mergeCells count="51">
    <mergeCell ref="A62:B62"/>
    <mergeCell ref="C62:E62"/>
    <mergeCell ref="F62:H62"/>
    <mergeCell ref="I62:J62"/>
    <mergeCell ref="A63:D64"/>
    <mergeCell ref="E63:F63"/>
    <mergeCell ref="G63:H63"/>
    <mergeCell ref="I63:J63"/>
    <mergeCell ref="E64:F64"/>
    <mergeCell ref="G64:H64"/>
    <mergeCell ref="I64:J64"/>
    <mergeCell ref="A60:B60"/>
    <mergeCell ref="C60:E60"/>
    <mergeCell ref="F60:H60"/>
    <mergeCell ref="I60:J60"/>
    <mergeCell ref="A61:B61"/>
    <mergeCell ref="C61:E61"/>
    <mergeCell ref="F61:H61"/>
    <mergeCell ref="I61:J61"/>
    <mergeCell ref="A57:B57"/>
    <mergeCell ref="C57:E57"/>
    <mergeCell ref="F57:H57"/>
    <mergeCell ref="I57:J57"/>
    <mergeCell ref="K57:T59"/>
    <mergeCell ref="A58:B58"/>
    <mergeCell ref="C58:E58"/>
    <mergeCell ref="F58:H58"/>
    <mergeCell ref="I58:J58"/>
    <mergeCell ref="A59:B59"/>
    <mergeCell ref="C59:E59"/>
    <mergeCell ref="F59:H59"/>
    <mergeCell ref="I59:J59"/>
    <mergeCell ref="A55:B55"/>
    <mergeCell ref="A7:A9"/>
    <mergeCell ref="A10:A13"/>
    <mergeCell ref="A14:A25"/>
    <mergeCell ref="A26:A30"/>
    <mergeCell ref="A31:A39"/>
    <mergeCell ref="A40:A46"/>
    <mergeCell ref="A47:A50"/>
    <mergeCell ref="A51:B51"/>
    <mergeCell ref="A52:B52"/>
    <mergeCell ref="A53:B53"/>
    <mergeCell ref="A54:B54"/>
    <mergeCell ref="O2:T2"/>
    <mergeCell ref="O3:T3"/>
    <mergeCell ref="A4:B6"/>
    <mergeCell ref="C4:T4"/>
    <mergeCell ref="C5:H5"/>
    <mergeCell ref="I5:N5"/>
    <mergeCell ref="O5:T5"/>
  </mergeCells>
  <phoneticPr fontId="26"/>
  <pageMargins left="0.511811023622047" right="0.23622047244094499" top="0.55118110236220497" bottom="0.35433070866141703" header="0.31496062992126" footer="0.31496062992126"/>
  <pageSetup paperSize="9" scale="56" orientation="portrait" r:id="rId1"/>
  <headerFooter>
    <oddHeader>&amp;C&amp;"Meiryo UI,太字"&amp;20宿泊状況調査結果詳細（2024年6月）</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5AF2E-00AA-45AB-A1B6-5270F6434CF7}">
  <sheetPr>
    <tabColor theme="9"/>
  </sheetPr>
  <dimension ref="A1:WWC64"/>
  <sheetViews>
    <sheetView view="pageLayout" topLeftCell="A43" zoomScale="80" zoomScaleSheetLayoutView="80" zoomScalePageLayoutView="80" workbookViewId="0">
      <selection activeCell="C61" sqref="C61:J62"/>
    </sheetView>
  </sheetViews>
  <sheetFormatPr defaultColWidth="0.875" defaultRowHeight="13.5"/>
  <cols>
    <col min="1" max="1" width="4.625" style="91" customWidth="1"/>
    <col min="2" max="2" width="14.25" style="3" customWidth="1"/>
    <col min="3" max="4" width="8.5" style="92" customWidth="1"/>
    <col min="5" max="6" width="8.875" style="3" customWidth="1"/>
    <col min="7" max="7" width="7.375" style="3" customWidth="1"/>
    <col min="8" max="8" width="8" style="3" customWidth="1"/>
    <col min="9" max="10" width="8.125" style="3" customWidth="1"/>
    <col min="11" max="12" width="8.875" style="3" customWidth="1"/>
    <col min="13" max="14" width="7.125" style="3" customWidth="1"/>
    <col min="15" max="16" width="8.375" style="3" customWidth="1"/>
    <col min="17" max="18" width="8.875" style="3" customWidth="1"/>
    <col min="19" max="20" width="7.125" style="3" customWidth="1"/>
    <col min="21" max="256" width="0.875" style="3"/>
    <col min="257" max="257" width="4.625" style="3" customWidth="1"/>
    <col min="258" max="258" width="14.25" style="3" customWidth="1"/>
    <col min="259" max="260" width="8.5" style="3" customWidth="1"/>
    <col min="261" max="262" width="8.125" style="3" customWidth="1"/>
    <col min="263" max="263" width="7.375" style="3" customWidth="1"/>
    <col min="264" max="264" width="8" style="3" customWidth="1"/>
    <col min="265" max="268" width="8.125" style="3" customWidth="1"/>
    <col min="269" max="270" width="7.125" style="3" customWidth="1"/>
    <col min="271" max="272" width="8.375" style="3" customWidth="1"/>
    <col min="273" max="274" width="8.125" style="3" customWidth="1"/>
    <col min="275" max="276" width="7.125" style="3" customWidth="1"/>
    <col min="277" max="512" width="0.875" style="3"/>
    <col min="513" max="513" width="4.625" style="3" customWidth="1"/>
    <col min="514" max="514" width="14.25" style="3" customWidth="1"/>
    <col min="515" max="516" width="8.5" style="3" customWidth="1"/>
    <col min="517" max="518" width="8.125" style="3" customWidth="1"/>
    <col min="519" max="519" width="7.375" style="3" customWidth="1"/>
    <col min="520" max="520" width="8" style="3" customWidth="1"/>
    <col min="521" max="524" width="8.125" style="3" customWidth="1"/>
    <col min="525" max="526" width="7.125" style="3" customWidth="1"/>
    <col min="527" max="528" width="8.375" style="3" customWidth="1"/>
    <col min="529" max="530" width="8.125" style="3" customWidth="1"/>
    <col min="531" max="532" width="7.125" style="3" customWidth="1"/>
    <col min="533" max="768" width="0.875" style="3"/>
    <col min="769" max="769" width="4.625" style="3" customWidth="1"/>
    <col min="770" max="770" width="14.25" style="3" customWidth="1"/>
    <col min="771" max="772" width="8.5" style="3" customWidth="1"/>
    <col min="773" max="774" width="8.125" style="3" customWidth="1"/>
    <col min="775" max="775" width="7.375" style="3" customWidth="1"/>
    <col min="776" max="776" width="8" style="3" customWidth="1"/>
    <col min="777" max="780" width="8.125" style="3" customWidth="1"/>
    <col min="781" max="782" width="7.125" style="3" customWidth="1"/>
    <col min="783" max="784" width="8.375" style="3" customWidth="1"/>
    <col min="785" max="786" width="8.125" style="3" customWidth="1"/>
    <col min="787" max="788" width="7.125" style="3" customWidth="1"/>
    <col min="789" max="1024" width="0.875" style="3"/>
    <col min="1025" max="1025" width="4.625" style="3" customWidth="1"/>
    <col min="1026" max="1026" width="14.25" style="3" customWidth="1"/>
    <col min="1027" max="1028" width="8.5" style="3" customWidth="1"/>
    <col min="1029" max="1030" width="8.125" style="3" customWidth="1"/>
    <col min="1031" max="1031" width="7.375" style="3" customWidth="1"/>
    <col min="1032" max="1032" width="8" style="3" customWidth="1"/>
    <col min="1033" max="1036" width="8.125" style="3" customWidth="1"/>
    <col min="1037" max="1038" width="7.125" style="3" customWidth="1"/>
    <col min="1039" max="1040" width="8.375" style="3" customWidth="1"/>
    <col min="1041" max="1042" width="8.125" style="3" customWidth="1"/>
    <col min="1043" max="1044" width="7.125" style="3" customWidth="1"/>
    <col min="1045" max="1280" width="0.875" style="3"/>
    <col min="1281" max="1281" width="4.625" style="3" customWidth="1"/>
    <col min="1282" max="1282" width="14.25" style="3" customWidth="1"/>
    <col min="1283" max="1284" width="8.5" style="3" customWidth="1"/>
    <col min="1285" max="1286" width="8.125" style="3" customWidth="1"/>
    <col min="1287" max="1287" width="7.375" style="3" customWidth="1"/>
    <col min="1288" max="1288" width="8" style="3" customWidth="1"/>
    <col min="1289" max="1292" width="8.125" style="3" customWidth="1"/>
    <col min="1293" max="1294" width="7.125" style="3" customWidth="1"/>
    <col min="1295" max="1296" width="8.375" style="3" customWidth="1"/>
    <col min="1297" max="1298" width="8.125" style="3" customWidth="1"/>
    <col min="1299" max="1300" width="7.125" style="3" customWidth="1"/>
    <col min="1301" max="1536" width="0.875" style="3"/>
    <col min="1537" max="1537" width="4.625" style="3" customWidth="1"/>
    <col min="1538" max="1538" width="14.25" style="3" customWidth="1"/>
    <col min="1539" max="1540" width="8.5" style="3" customWidth="1"/>
    <col min="1541" max="1542" width="8.125" style="3" customWidth="1"/>
    <col min="1543" max="1543" width="7.375" style="3" customWidth="1"/>
    <col min="1544" max="1544" width="8" style="3" customWidth="1"/>
    <col min="1545" max="1548" width="8.125" style="3" customWidth="1"/>
    <col min="1549" max="1550" width="7.125" style="3" customWidth="1"/>
    <col min="1551" max="1552" width="8.375" style="3" customWidth="1"/>
    <col min="1553" max="1554" width="8.125" style="3" customWidth="1"/>
    <col min="1555" max="1556" width="7.125" style="3" customWidth="1"/>
    <col min="1557" max="1792" width="0.875" style="3"/>
    <col min="1793" max="1793" width="4.625" style="3" customWidth="1"/>
    <col min="1794" max="1794" width="14.25" style="3" customWidth="1"/>
    <col min="1795" max="1796" width="8.5" style="3" customWidth="1"/>
    <col min="1797" max="1798" width="8.125" style="3" customWidth="1"/>
    <col min="1799" max="1799" width="7.375" style="3" customWidth="1"/>
    <col min="1800" max="1800" width="8" style="3" customWidth="1"/>
    <col min="1801" max="1804" width="8.125" style="3" customWidth="1"/>
    <col min="1805" max="1806" width="7.125" style="3" customWidth="1"/>
    <col min="1807" max="1808" width="8.375" style="3" customWidth="1"/>
    <col min="1809" max="1810" width="8.125" style="3" customWidth="1"/>
    <col min="1811" max="1812" width="7.125" style="3" customWidth="1"/>
    <col min="1813" max="2048" width="0.875" style="3"/>
    <col min="2049" max="2049" width="4.625" style="3" customWidth="1"/>
    <col min="2050" max="2050" width="14.25" style="3" customWidth="1"/>
    <col min="2051" max="2052" width="8.5" style="3" customWidth="1"/>
    <col min="2053" max="2054" width="8.125" style="3" customWidth="1"/>
    <col min="2055" max="2055" width="7.375" style="3" customWidth="1"/>
    <col min="2056" max="2056" width="8" style="3" customWidth="1"/>
    <col min="2057" max="2060" width="8.125" style="3" customWidth="1"/>
    <col min="2061" max="2062" width="7.125" style="3" customWidth="1"/>
    <col min="2063" max="2064" width="8.375" style="3" customWidth="1"/>
    <col min="2065" max="2066" width="8.125" style="3" customWidth="1"/>
    <col min="2067" max="2068" width="7.125" style="3" customWidth="1"/>
    <col min="2069" max="2304" width="0.875" style="3"/>
    <col min="2305" max="2305" width="4.625" style="3" customWidth="1"/>
    <col min="2306" max="2306" width="14.25" style="3" customWidth="1"/>
    <col min="2307" max="2308" width="8.5" style="3" customWidth="1"/>
    <col min="2309" max="2310" width="8.125" style="3" customWidth="1"/>
    <col min="2311" max="2311" width="7.375" style="3" customWidth="1"/>
    <col min="2312" max="2312" width="8" style="3" customWidth="1"/>
    <col min="2313" max="2316" width="8.125" style="3" customWidth="1"/>
    <col min="2317" max="2318" width="7.125" style="3" customWidth="1"/>
    <col min="2319" max="2320" width="8.375" style="3" customWidth="1"/>
    <col min="2321" max="2322" width="8.125" style="3" customWidth="1"/>
    <col min="2323" max="2324" width="7.125" style="3" customWidth="1"/>
    <col min="2325" max="2560" width="0.875" style="3"/>
    <col min="2561" max="2561" width="4.625" style="3" customWidth="1"/>
    <col min="2562" max="2562" width="14.25" style="3" customWidth="1"/>
    <col min="2563" max="2564" width="8.5" style="3" customWidth="1"/>
    <col min="2565" max="2566" width="8.125" style="3" customWidth="1"/>
    <col min="2567" max="2567" width="7.375" style="3" customWidth="1"/>
    <col min="2568" max="2568" width="8" style="3" customWidth="1"/>
    <col min="2569" max="2572" width="8.125" style="3" customWidth="1"/>
    <col min="2573" max="2574" width="7.125" style="3" customWidth="1"/>
    <col min="2575" max="2576" width="8.375" style="3" customWidth="1"/>
    <col min="2577" max="2578" width="8.125" style="3" customWidth="1"/>
    <col min="2579" max="2580" width="7.125" style="3" customWidth="1"/>
    <col min="2581" max="2816" width="0.875" style="3"/>
    <col min="2817" max="2817" width="4.625" style="3" customWidth="1"/>
    <col min="2818" max="2818" width="14.25" style="3" customWidth="1"/>
    <col min="2819" max="2820" width="8.5" style="3" customWidth="1"/>
    <col min="2821" max="2822" width="8.125" style="3" customWidth="1"/>
    <col min="2823" max="2823" width="7.375" style="3" customWidth="1"/>
    <col min="2824" max="2824" width="8" style="3" customWidth="1"/>
    <col min="2825" max="2828" width="8.125" style="3" customWidth="1"/>
    <col min="2829" max="2830" width="7.125" style="3" customWidth="1"/>
    <col min="2831" max="2832" width="8.375" style="3" customWidth="1"/>
    <col min="2833" max="2834" width="8.125" style="3" customWidth="1"/>
    <col min="2835" max="2836" width="7.125" style="3" customWidth="1"/>
    <col min="2837" max="3072" width="0.875" style="3"/>
    <col min="3073" max="3073" width="4.625" style="3" customWidth="1"/>
    <col min="3074" max="3074" width="14.25" style="3" customWidth="1"/>
    <col min="3075" max="3076" width="8.5" style="3" customWidth="1"/>
    <col min="3077" max="3078" width="8.125" style="3" customWidth="1"/>
    <col min="3079" max="3079" width="7.375" style="3" customWidth="1"/>
    <col min="3080" max="3080" width="8" style="3" customWidth="1"/>
    <col min="3081" max="3084" width="8.125" style="3" customWidth="1"/>
    <col min="3085" max="3086" width="7.125" style="3" customWidth="1"/>
    <col min="3087" max="3088" width="8.375" style="3" customWidth="1"/>
    <col min="3089" max="3090" width="8.125" style="3" customWidth="1"/>
    <col min="3091" max="3092" width="7.125" style="3" customWidth="1"/>
    <col min="3093" max="3328" width="0.875" style="3"/>
    <col min="3329" max="3329" width="4.625" style="3" customWidth="1"/>
    <col min="3330" max="3330" width="14.25" style="3" customWidth="1"/>
    <col min="3331" max="3332" width="8.5" style="3" customWidth="1"/>
    <col min="3333" max="3334" width="8.125" style="3" customWidth="1"/>
    <col min="3335" max="3335" width="7.375" style="3" customWidth="1"/>
    <col min="3336" max="3336" width="8" style="3" customWidth="1"/>
    <col min="3337" max="3340" width="8.125" style="3" customWidth="1"/>
    <col min="3341" max="3342" width="7.125" style="3" customWidth="1"/>
    <col min="3343" max="3344" width="8.375" style="3" customWidth="1"/>
    <col min="3345" max="3346" width="8.125" style="3" customWidth="1"/>
    <col min="3347" max="3348" width="7.125" style="3" customWidth="1"/>
    <col min="3349" max="3584" width="0.875" style="3"/>
    <col min="3585" max="3585" width="4.625" style="3" customWidth="1"/>
    <col min="3586" max="3586" width="14.25" style="3" customWidth="1"/>
    <col min="3587" max="3588" width="8.5" style="3" customWidth="1"/>
    <col min="3589" max="3590" width="8.125" style="3" customWidth="1"/>
    <col min="3591" max="3591" width="7.375" style="3" customWidth="1"/>
    <col min="3592" max="3592" width="8" style="3" customWidth="1"/>
    <col min="3593" max="3596" width="8.125" style="3" customWidth="1"/>
    <col min="3597" max="3598" width="7.125" style="3" customWidth="1"/>
    <col min="3599" max="3600" width="8.375" style="3" customWidth="1"/>
    <col min="3601" max="3602" width="8.125" style="3" customWidth="1"/>
    <col min="3603" max="3604" width="7.125" style="3" customWidth="1"/>
    <col min="3605" max="3840" width="0.875" style="3"/>
    <col min="3841" max="3841" width="4.625" style="3" customWidth="1"/>
    <col min="3842" max="3842" width="14.25" style="3" customWidth="1"/>
    <col min="3843" max="3844" width="8.5" style="3" customWidth="1"/>
    <col min="3845" max="3846" width="8.125" style="3" customWidth="1"/>
    <col min="3847" max="3847" width="7.375" style="3" customWidth="1"/>
    <col min="3848" max="3848" width="8" style="3" customWidth="1"/>
    <col min="3849" max="3852" width="8.125" style="3" customWidth="1"/>
    <col min="3853" max="3854" width="7.125" style="3" customWidth="1"/>
    <col min="3855" max="3856" width="8.375" style="3" customWidth="1"/>
    <col min="3857" max="3858" width="8.125" style="3" customWidth="1"/>
    <col min="3859" max="3860" width="7.125" style="3" customWidth="1"/>
    <col min="3861" max="4096" width="0.875" style="3"/>
    <col min="4097" max="4097" width="4.625" style="3" customWidth="1"/>
    <col min="4098" max="4098" width="14.25" style="3" customWidth="1"/>
    <col min="4099" max="4100" width="8.5" style="3" customWidth="1"/>
    <col min="4101" max="4102" width="8.125" style="3" customWidth="1"/>
    <col min="4103" max="4103" width="7.375" style="3" customWidth="1"/>
    <col min="4104" max="4104" width="8" style="3" customWidth="1"/>
    <col min="4105" max="4108" width="8.125" style="3" customWidth="1"/>
    <col min="4109" max="4110" width="7.125" style="3" customWidth="1"/>
    <col min="4111" max="4112" width="8.375" style="3" customWidth="1"/>
    <col min="4113" max="4114" width="8.125" style="3" customWidth="1"/>
    <col min="4115" max="4116" width="7.125" style="3" customWidth="1"/>
    <col min="4117" max="4352" width="0.875" style="3"/>
    <col min="4353" max="4353" width="4.625" style="3" customWidth="1"/>
    <col min="4354" max="4354" width="14.25" style="3" customWidth="1"/>
    <col min="4355" max="4356" width="8.5" style="3" customWidth="1"/>
    <col min="4357" max="4358" width="8.125" style="3" customWidth="1"/>
    <col min="4359" max="4359" width="7.375" style="3" customWidth="1"/>
    <col min="4360" max="4360" width="8" style="3" customWidth="1"/>
    <col min="4361" max="4364" width="8.125" style="3" customWidth="1"/>
    <col min="4365" max="4366" width="7.125" style="3" customWidth="1"/>
    <col min="4367" max="4368" width="8.375" style="3" customWidth="1"/>
    <col min="4369" max="4370" width="8.125" style="3" customWidth="1"/>
    <col min="4371" max="4372" width="7.125" style="3" customWidth="1"/>
    <col min="4373" max="4608" width="0.875" style="3"/>
    <col min="4609" max="4609" width="4.625" style="3" customWidth="1"/>
    <col min="4610" max="4610" width="14.25" style="3" customWidth="1"/>
    <col min="4611" max="4612" width="8.5" style="3" customWidth="1"/>
    <col min="4613" max="4614" width="8.125" style="3" customWidth="1"/>
    <col min="4615" max="4615" width="7.375" style="3" customWidth="1"/>
    <col min="4616" max="4616" width="8" style="3" customWidth="1"/>
    <col min="4617" max="4620" width="8.125" style="3" customWidth="1"/>
    <col min="4621" max="4622" width="7.125" style="3" customWidth="1"/>
    <col min="4623" max="4624" width="8.375" style="3" customWidth="1"/>
    <col min="4625" max="4626" width="8.125" style="3" customWidth="1"/>
    <col min="4627" max="4628" width="7.125" style="3" customWidth="1"/>
    <col min="4629" max="4864" width="0.875" style="3"/>
    <col min="4865" max="4865" width="4.625" style="3" customWidth="1"/>
    <col min="4866" max="4866" width="14.25" style="3" customWidth="1"/>
    <col min="4867" max="4868" width="8.5" style="3" customWidth="1"/>
    <col min="4869" max="4870" width="8.125" style="3" customWidth="1"/>
    <col min="4871" max="4871" width="7.375" style="3" customWidth="1"/>
    <col min="4872" max="4872" width="8" style="3" customWidth="1"/>
    <col min="4873" max="4876" width="8.125" style="3" customWidth="1"/>
    <col min="4877" max="4878" width="7.125" style="3" customWidth="1"/>
    <col min="4879" max="4880" width="8.375" style="3" customWidth="1"/>
    <col min="4881" max="4882" width="8.125" style="3" customWidth="1"/>
    <col min="4883" max="4884" width="7.125" style="3" customWidth="1"/>
    <col min="4885" max="5120" width="0.875" style="3"/>
    <col min="5121" max="5121" width="4.625" style="3" customWidth="1"/>
    <col min="5122" max="5122" width="14.25" style="3" customWidth="1"/>
    <col min="5123" max="5124" width="8.5" style="3" customWidth="1"/>
    <col min="5125" max="5126" width="8.125" style="3" customWidth="1"/>
    <col min="5127" max="5127" width="7.375" style="3" customWidth="1"/>
    <col min="5128" max="5128" width="8" style="3" customWidth="1"/>
    <col min="5129" max="5132" width="8.125" style="3" customWidth="1"/>
    <col min="5133" max="5134" width="7.125" style="3" customWidth="1"/>
    <col min="5135" max="5136" width="8.375" style="3" customWidth="1"/>
    <col min="5137" max="5138" width="8.125" style="3" customWidth="1"/>
    <col min="5139" max="5140" width="7.125" style="3" customWidth="1"/>
    <col min="5141" max="5376" width="0.875" style="3"/>
    <col min="5377" max="5377" width="4.625" style="3" customWidth="1"/>
    <col min="5378" max="5378" width="14.25" style="3" customWidth="1"/>
    <col min="5379" max="5380" width="8.5" style="3" customWidth="1"/>
    <col min="5381" max="5382" width="8.125" style="3" customWidth="1"/>
    <col min="5383" max="5383" width="7.375" style="3" customWidth="1"/>
    <col min="5384" max="5384" width="8" style="3" customWidth="1"/>
    <col min="5385" max="5388" width="8.125" style="3" customWidth="1"/>
    <col min="5389" max="5390" width="7.125" style="3" customWidth="1"/>
    <col min="5391" max="5392" width="8.375" style="3" customWidth="1"/>
    <col min="5393" max="5394" width="8.125" style="3" customWidth="1"/>
    <col min="5395" max="5396" width="7.125" style="3" customWidth="1"/>
    <col min="5397" max="5632" width="0.875" style="3"/>
    <col min="5633" max="5633" width="4.625" style="3" customWidth="1"/>
    <col min="5634" max="5634" width="14.25" style="3" customWidth="1"/>
    <col min="5635" max="5636" width="8.5" style="3" customWidth="1"/>
    <col min="5637" max="5638" width="8.125" style="3" customWidth="1"/>
    <col min="5639" max="5639" width="7.375" style="3" customWidth="1"/>
    <col min="5640" max="5640" width="8" style="3" customWidth="1"/>
    <col min="5641" max="5644" width="8.125" style="3" customWidth="1"/>
    <col min="5645" max="5646" width="7.125" style="3" customWidth="1"/>
    <col min="5647" max="5648" width="8.375" style="3" customWidth="1"/>
    <col min="5649" max="5650" width="8.125" style="3" customWidth="1"/>
    <col min="5651" max="5652" width="7.125" style="3" customWidth="1"/>
    <col min="5653" max="5888" width="0.875" style="3"/>
    <col min="5889" max="5889" width="4.625" style="3" customWidth="1"/>
    <col min="5890" max="5890" width="14.25" style="3" customWidth="1"/>
    <col min="5891" max="5892" width="8.5" style="3" customWidth="1"/>
    <col min="5893" max="5894" width="8.125" style="3" customWidth="1"/>
    <col min="5895" max="5895" width="7.375" style="3" customWidth="1"/>
    <col min="5896" max="5896" width="8" style="3" customWidth="1"/>
    <col min="5897" max="5900" width="8.125" style="3" customWidth="1"/>
    <col min="5901" max="5902" width="7.125" style="3" customWidth="1"/>
    <col min="5903" max="5904" width="8.375" style="3" customWidth="1"/>
    <col min="5905" max="5906" width="8.125" style="3" customWidth="1"/>
    <col min="5907" max="5908" width="7.125" style="3" customWidth="1"/>
    <col min="5909" max="6144" width="0.875" style="3"/>
    <col min="6145" max="6145" width="4.625" style="3" customWidth="1"/>
    <col min="6146" max="6146" width="14.25" style="3" customWidth="1"/>
    <col min="6147" max="6148" width="8.5" style="3" customWidth="1"/>
    <col min="6149" max="6150" width="8.125" style="3" customWidth="1"/>
    <col min="6151" max="6151" width="7.375" style="3" customWidth="1"/>
    <col min="6152" max="6152" width="8" style="3" customWidth="1"/>
    <col min="6153" max="6156" width="8.125" style="3" customWidth="1"/>
    <col min="6157" max="6158" width="7.125" style="3" customWidth="1"/>
    <col min="6159" max="6160" width="8.375" style="3" customWidth="1"/>
    <col min="6161" max="6162" width="8.125" style="3" customWidth="1"/>
    <col min="6163" max="6164" width="7.125" style="3" customWidth="1"/>
    <col min="6165" max="6400" width="0.875" style="3"/>
    <col min="6401" max="6401" width="4.625" style="3" customWidth="1"/>
    <col min="6402" max="6402" width="14.25" style="3" customWidth="1"/>
    <col min="6403" max="6404" width="8.5" style="3" customWidth="1"/>
    <col min="6405" max="6406" width="8.125" style="3" customWidth="1"/>
    <col min="6407" max="6407" width="7.375" style="3" customWidth="1"/>
    <col min="6408" max="6408" width="8" style="3" customWidth="1"/>
    <col min="6409" max="6412" width="8.125" style="3" customWidth="1"/>
    <col min="6413" max="6414" width="7.125" style="3" customWidth="1"/>
    <col min="6415" max="6416" width="8.375" style="3" customWidth="1"/>
    <col min="6417" max="6418" width="8.125" style="3" customWidth="1"/>
    <col min="6419" max="6420" width="7.125" style="3" customWidth="1"/>
    <col min="6421" max="6656" width="0.875" style="3"/>
    <col min="6657" max="6657" width="4.625" style="3" customWidth="1"/>
    <col min="6658" max="6658" width="14.25" style="3" customWidth="1"/>
    <col min="6659" max="6660" width="8.5" style="3" customWidth="1"/>
    <col min="6661" max="6662" width="8.125" style="3" customWidth="1"/>
    <col min="6663" max="6663" width="7.375" style="3" customWidth="1"/>
    <col min="6664" max="6664" width="8" style="3" customWidth="1"/>
    <col min="6665" max="6668" width="8.125" style="3" customWidth="1"/>
    <col min="6669" max="6670" width="7.125" style="3" customWidth="1"/>
    <col min="6671" max="6672" width="8.375" style="3" customWidth="1"/>
    <col min="6673" max="6674" width="8.125" style="3" customWidth="1"/>
    <col min="6675" max="6676" width="7.125" style="3" customWidth="1"/>
    <col min="6677" max="6912" width="0.875" style="3"/>
    <col min="6913" max="6913" width="4.625" style="3" customWidth="1"/>
    <col min="6914" max="6914" width="14.25" style="3" customWidth="1"/>
    <col min="6915" max="6916" width="8.5" style="3" customWidth="1"/>
    <col min="6917" max="6918" width="8.125" style="3" customWidth="1"/>
    <col min="6919" max="6919" width="7.375" style="3" customWidth="1"/>
    <col min="6920" max="6920" width="8" style="3" customWidth="1"/>
    <col min="6921" max="6924" width="8.125" style="3" customWidth="1"/>
    <col min="6925" max="6926" width="7.125" style="3" customWidth="1"/>
    <col min="6927" max="6928" width="8.375" style="3" customWidth="1"/>
    <col min="6929" max="6930" width="8.125" style="3" customWidth="1"/>
    <col min="6931" max="6932" width="7.125" style="3" customWidth="1"/>
    <col min="6933" max="7168" width="0.875" style="3"/>
    <col min="7169" max="7169" width="4.625" style="3" customWidth="1"/>
    <col min="7170" max="7170" width="14.25" style="3" customWidth="1"/>
    <col min="7171" max="7172" width="8.5" style="3" customWidth="1"/>
    <col min="7173" max="7174" width="8.125" style="3" customWidth="1"/>
    <col min="7175" max="7175" width="7.375" style="3" customWidth="1"/>
    <col min="7176" max="7176" width="8" style="3" customWidth="1"/>
    <col min="7177" max="7180" width="8.125" style="3" customWidth="1"/>
    <col min="7181" max="7182" width="7.125" style="3" customWidth="1"/>
    <col min="7183" max="7184" width="8.375" style="3" customWidth="1"/>
    <col min="7185" max="7186" width="8.125" style="3" customWidth="1"/>
    <col min="7187" max="7188" width="7.125" style="3" customWidth="1"/>
    <col min="7189" max="7424" width="0.875" style="3"/>
    <col min="7425" max="7425" width="4.625" style="3" customWidth="1"/>
    <col min="7426" max="7426" width="14.25" style="3" customWidth="1"/>
    <col min="7427" max="7428" width="8.5" style="3" customWidth="1"/>
    <col min="7429" max="7430" width="8.125" style="3" customWidth="1"/>
    <col min="7431" max="7431" width="7.375" style="3" customWidth="1"/>
    <col min="7432" max="7432" width="8" style="3" customWidth="1"/>
    <col min="7433" max="7436" width="8.125" style="3" customWidth="1"/>
    <col min="7437" max="7438" width="7.125" style="3" customWidth="1"/>
    <col min="7439" max="7440" width="8.375" style="3" customWidth="1"/>
    <col min="7441" max="7442" width="8.125" style="3" customWidth="1"/>
    <col min="7443" max="7444" width="7.125" style="3" customWidth="1"/>
    <col min="7445" max="7680" width="0.875" style="3"/>
    <col min="7681" max="7681" width="4.625" style="3" customWidth="1"/>
    <col min="7682" max="7682" width="14.25" style="3" customWidth="1"/>
    <col min="7683" max="7684" width="8.5" style="3" customWidth="1"/>
    <col min="7685" max="7686" width="8.125" style="3" customWidth="1"/>
    <col min="7687" max="7687" width="7.375" style="3" customWidth="1"/>
    <col min="7688" max="7688" width="8" style="3" customWidth="1"/>
    <col min="7689" max="7692" width="8.125" style="3" customWidth="1"/>
    <col min="7693" max="7694" width="7.125" style="3" customWidth="1"/>
    <col min="7695" max="7696" width="8.375" style="3" customWidth="1"/>
    <col min="7697" max="7698" width="8.125" style="3" customWidth="1"/>
    <col min="7699" max="7700" width="7.125" style="3" customWidth="1"/>
    <col min="7701" max="7936" width="0.875" style="3"/>
    <col min="7937" max="7937" width="4.625" style="3" customWidth="1"/>
    <col min="7938" max="7938" width="14.25" style="3" customWidth="1"/>
    <col min="7939" max="7940" width="8.5" style="3" customWidth="1"/>
    <col min="7941" max="7942" width="8.125" style="3" customWidth="1"/>
    <col min="7943" max="7943" width="7.375" style="3" customWidth="1"/>
    <col min="7944" max="7944" width="8" style="3" customWidth="1"/>
    <col min="7945" max="7948" width="8.125" style="3" customWidth="1"/>
    <col min="7949" max="7950" width="7.125" style="3" customWidth="1"/>
    <col min="7951" max="7952" width="8.375" style="3" customWidth="1"/>
    <col min="7953" max="7954" width="8.125" style="3" customWidth="1"/>
    <col min="7955" max="7956" width="7.125" style="3" customWidth="1"/>
    <col min="7957" max="8192" width="0.875" style="3"/>
    <col min="8193" max="8193" width="4.625" style="3" customWidth="1"/>
    <col min="8194" max="8194" width="14.25" style="3" customWidth="1"/>
    <col min="8195" max="8196" width="8.5" style="3" customWidth="1"/>
    <col min="8197" max="8198" width="8.125" style="3" customWidth="1"/>
    <col min="8199" max="8199" width="7.375" style="3" customWidth="1"/>
    <col min="8200" max="8200" width="8" style="3" customWidth="1"/>
    <col min="8201" max="8204" width="8.125" style="3" customWidth="1"/>
    <col min="8205" max="8206" width="7.125" style="3" customWidth="1"/>
    <col min="8207" max="8208" width="8.375" style="3" customWidth="1"/>
    <col min="8209" max="8210" width="8.125" style="3" customWidth="1"/>
    <col min="8211" max="8212" width="7.125" style="3" customWidth="1"/>
    <col min="8213" max="8448" width="0.875" style="3"/>
    <col min="8449" max="8449" width="4.625" style="3" customWidth="1"/>
    <col min="8450" max="8450" width="14.25" style="3" customWidth="1"/>
    <col min="8451" max="8452" width="8.5" style="3" customWidth="1"/>
    <col min="8453" max="8454" width="8.125" style="3" customWidth="1"/>
    <col min="8455" max="8455" width="7.375" style="3" customWidth="1"/>
    <col min="8456" max="8456" width="8" style="3" customWidth="1"/>
    <col min="8457" max="8460" width="8.125" style="3" customWidth="1"/>
    <col min="8461" max="8462" width="7.125" style="3" customWidth="1"/>
    <col min="8463" max="8464" width="8.375" style="3" customWidth="1"/>
    <col min="8465" max="8466" width="8.125" style="3" customWidth="1"/>
    <col min="8467" max="8468" width="7.125" style="3" customWidth="1"/>
    <col min="8469" max="8704" width="0.875" style="3"/>
    <col min="8705" max="8705" width="4.625" style="3" customWidth="1"/>
    <col min="8706" max="8706" width="14.25" style="3" customWidth="1"/>
    <col min="8707" max="8708" width="8.5" style="3" customWidth="1"/>
    <col min="8709" max="8710" width="8.125" style="3" customWidth="1"/>
    <col min="8711" max="8711" width="7.375" style="3" customWidth="1"/>
    <col min="8712" max="8712" width="8" style="3" customWidth="1"/>
    <col min="8713" max="8716" width="8.125" style="3" customWidth="1"/>
    <col min="8717" max="8718" width="7.125" style="3" customWidth="1"/>
    <col min="8719" max="8720" width="8.375" style="3" customWidth="1"/>
    <col min="8721" max="8722" width="8.125" style="3" customWidth="1"/>
    <col min="8723" max="8724" width="7.125" style="3" customWidth="1"/>
    <col min="8725" max="8960" width="0.875" style="3"/>
    <col min="8961" max="8961" width="4.625" style="3" customWidth="1"/>
    <col min="8962" max="8962" width="14.25" style="3" customWidth="1"/>
    <col min="8963" max="8964" width="8.5" style="3" customWidth="1"/>
    <col min="8965" max="8966" width="8.125" style="3" customWidth="1"/>
    <col min="8967" max="8967" width="7.375" style="3" customWidth="1"/>
    <col min="8968" max="8968" width="8" style="3" customWidth="1"/>
    <col min="8969" max="8972" width="8.125" style="3" customWidth="1"/>
    <col min="8973" max="8974" width="7.125" style="3" customWidth="1"/>
    <col min="8975" max="8976" width="8.375" style="3" customWidth="1"/>
    <col min="8977" max="8978" width="8.125" style="3" customWidth="1"/>
    <col min="8979" max="8980" width="7.125" style="3" customWidth="1"/>
    <col min="8981" max="9216" width="0.875" style="3"/>
    <col min="9217" max="9217" width="4.625" style="3" customWidth="1"/>
    <col min="9218" max="9218" width="14.25" style="3" customWidth="1"/>
    <col min="9219" max="9220" width="8.5" style="3" customWidth="1"/>
    <col min="9221" max="9222" width="8.125" style="3" customWidth="1"/>
    <col min="9223" max="9223" width="7.375" style="3" customWidth="1"/>
    <col min="9224" max="9224" width="8" style="3" customWidth="1"/>
    <col min="9225" max="9228" width="8.125" style="3" customWidth="1"/>
    <col min="9229" max="9230" width="7.125" style="3" customWidth="1"/>
    <col min="9231" max="9232" width="8.375" style="3" customWidth="1"/>
    <col min="9233" max="9234" width="8.125" style="3" customWidth="1"/>
    <col min="9235" max="9236" width="7.125" style="3" customWidth="1"/>
    <col min="9237" max="9472" width="0.875" style="3"/>
    <col min="9473" max="9473" width="4.625" style="3" customWidth="1"/>
    <col min="9474" max="9474" width="14.25" style="3" customWidth="1"/>
    <col min="9475" max="9476" width="8.5" style="3" customWidth="1"/>
    <col min="9477" max="9478" width="8.125" style="3" customWidth="1"/>
    <col min="9479" max="9479" width="7.375" style="3" customWidth="1"/>
    <col min="9480" max="9480" width="8" style="3" customWidth="1"/>
    <col min="9481" max="9484" width="8.125" style="3" customWidth="1"/>
    <col min="9485" max="9486" width="7.125" style="3" customWidth="1"/>
    <col min="9487" max="9488" width="8.375" style="3" customWidth="1"/>
    <col min="9489" max="9490" width="8.125" style="3" customWidth="1"/>
    <col min="9491" max="9492" width="7.125" style="3" customWidth="1"/>
    <col min="9493" max="9728" width="0.875" style="3"/>
    <col min="9729" max="9729" width="4.625" style="3" customWidth="1"/>
    <col min="9730" max="9730" width="14.25" style="3" customWidth="1"/>
    <col min="9731" max="9732" width="8.5" style="3" customWidth="1"/>
    <col min="9733" max="9734" width="8.125" style="3" customWidth="1"/>
    <col min="9735" max="9735" width="7.375" style="3" customWidth="1"/>
    <col min="9736" max="9736" width="8" style="3" customWidth="1"/>
    <col min="9737" max="9740" width="8.125" style="3" customWidth="1"/>
    <col min="9741" max="9742" width="7.125" style="3" customWidth="1"/>
    <col min="9743" max="9744" width="8.375" style="3" customWidth="1"/>
    <col min="9745" max="9746" width="8.125" style="3" customWidth="1"/>
    <col min="9747" max="9748" width="7.125" style="3" customWidth="1"/>
    <col min="9749" max="9984" width="0.875" style="3"/>
    <col min="9985" max="9985" width="4.625" style="3" customWidth="1"/>
    <col min="9986" max="9986" width="14.25" style="3" customWidth="1"/>
    <col min="9987" max="9988" width="8.5" style="3" customWidth="1"/>
    <col min="9989" max="9990" width="8.125" style="3" customWidth="1"/>
    <col min="9991" max="9991" width="7.375" style="3" customWidth="1"/>
    <col min="9992" max="9992" width="8" style="3" customWidth="1"/>
    <col min="9993" max="9996" width="8.125" style="3" customWidth="1"/>
    <col min="9997" max="9998" width="7.125" style="3" customWidth="1"/>
    <col min="9999" max="10000" width="8.375" style="3" customWidth="1"/>
    <col min="10001" max="10002" width="8.125" style="3" customWidth="1"/>
    <col min="10003" max="10004" width="7.125" style="3" customWidth="1"/>
    <col min="10005" max="10240" width="0.875" style="3"/>
    <col min="10241" max="10241" width="4.625" style="3" customWidth="1"/>
    <col min="10242" max="10242" width="14.25" style="3" customWidth="1"/>
    <col min="10243" max="10244" width="8.5" style="3" customWidth="1"/>
    <col min="10245" max="10246" width="8.125" style="3" customWidth="1"/>
    <col min="10247" max="10247" width="7.375" style="3" customWidth="1"/>
    <col min="10248" max="10248" width="8" style="3" customWidth="1"/>
    <col min="10249" max="10252" width="8.125" style="3" customWidth="1"/>
    <col min="10253" max="10254" width="7.125" style="3" customWidth="1"/>
    <col min="10255" max="10256" width="8.375" style="3" customWidth="1"/>
    <col min="10257" max="10258" width="8.125" style="3" customWidth="1"/>
    <col min="10259" max="10260" width="7.125" style="3" customWidth="1"/>
    <col min="10261" max="10496" width="0.875" style="3"/>
    <col min="10497" max="10497" width="4.625" style="3" customWidth="1"/>
    <col min="10498" max="10498" width="14.25" style="3" customWidth="1"/>
    <col min="10499" max="10500" width="8.5" style="3" customWidth="1"/>
    <col min="10501" max="10502" width="8.125" style="3" customWidth="1"/>
    <col min="10503" max="10503" width="7.375" style="3" customWidth="1"/>
    <col min="10504" max="10504" width="8" style="3" customWidth="1"/>
    <col min="10505" max="10508" width="8.125" style="3" customWidth="1"/>
    <col min="10509" max="10510" width="7.125" style="3" customWidth="1"/>
    <col min="10511" max="10512" width="8.375" style="3" customWidth="1"/>
    <col min="10513" max="10514" width="8.125" style="3" customWidth="1"/>
    <col min="10515" max="10516" width="7.125" style="3" customWidth="1"/>
    <col min="10517" max="10752" width="0.875" style="3"/>
    <col min="10753" max="10753" width="4.625" style="3" customWidth="1"/>
    <col min="10754" max="10754" width="14.25" style="3" customWidth="1"/>
    <col min="10755" max="10756" width="8.5" style="3" customWidth="1"/>
    <col min="10757" max="10758" width="8.125" style="3" customWidth="1"/>
    <col min="10759" max="10759" width="7.375" style="3" customWidth="1"/>
    <col min="10760" max="10760" width="8" style="3" customWidth="1"/>
    <col min="10761" max="10764" width="8.125" style="3" customWidth="1"/>
    <col min="10765" max="10766" width="7.125" style="3" customWidth="1"/>
    <col min="10767" max="10768" width="8.375" style="3" customWidth="1"/>
    <col min="10769" max="10770" width="8.125" style="3" customWidth="1"/>
    <col min="10771" max="10772" width="7.125" style="3" customWidth="1"/>
    <col min="10773" max="11008" width="0.875" style="3"/>
    <col min="11009" max="11009" width="4.625" style="3" customWidth="1"/>
    <col min="11010" max="11010" width="14.25" style="3" customWidth="1"/>
    <col min="11011" max="11012" width="8.5" style="3" customWidth="1"/>
    <col min="11013" max="11014" width="8.125" style="3" customWidth="1"/>
    <col min="11015" max="11015" width="7.375" style="3" customWidth="1"/>
    <col min="11016" max="11016" width="8" style="3" customWidth="1"/>
    <col min="11017" max="11020" width="8.125" style="3" customWidth="1"/>
    <col min="11021" max="11022" width="7.125" style="3" customWidth="1"/>
    <col min="11023" max="11024" width="8.375" style="3" customWidth="1"/>
    <col min="11025" max="11026" width="8.125" style="3" customWidth="1"/>
    <col min="11027" max="11028" width="7.125" style="3" customWidth="1"/>
    <col min="11029" max="11264" width="0.875" style="3"/>
    <col min="11265" max="11265" width="4.625" style="3" customWidth="1"/>
    <col min="11266" max="11266" width="14.25" style="3" customWidth="1"/>
    <col min="11267" max="11268" width="8.5" style="3" customWidth="1"/>
    <col min="11269" max="11270" width="8.125" style="3" customWidth="1"/>
    <col min="11271" max="11271" width="7.375" style="3" customWidth="1"/>
    <col min="11272" max="11272" width="8" style="3" customWidth="1"/>
    <col min="11273" max="11276" width="8.125" style="3" customWidth="1"/>
    <col min="11277" max="11278" width="7.125" style="3" customWidth="1"/>
    <col min="11279" max="11280" width="8.375" style="3" customWidth="1"/>
    <col min="11281" max="11282" width="8.125" style="3" customWidth="1"/>
    <col min="11283" max="11284" width="7.125" style="3" customWidth="1"/>
    <col min="11285" max="11520" width="0.875" style="3"/>
    <col min="11521" max="11521" width="4.625" style="3" customWidth="1"/>
    <col min="11522" max="11522" width="14.25" style="3" customWidth="1"/>
    <col min="11523" max="11524" width="8.5" style="3" customWidth="1"/>
    <col min="11525" max="11526" width="8.125" style="3" customWidth="1"/>
    <col min="11527" max="11527" width="7.375" style="3" customWidth="1"/>
    <col min="11528" max="11528" width="8" style="3" customWidth="1"/>
    <col min="11529" max="11532" width="8.125" style="3" customWidth="1"/>
    <col min="11533" max="11534" width="7.125" style="3" customWidth="1"/>
    <col min="11535" max="11536" width="8.375" style="3" customWidth="1"/>
    <col min="11537" max="11538" width="8.125" style="3" customWidth="1"/>
    <col min="11539" max="11540" width="7.125" style="3" customWidth="1"/>
    <col min="11541" max="11776" width="0.875" style="3"/>
    <col min="11777" max="11777" width="4.625" style="3" customWidth="1"/>
    <col min="11778" max="11778" width="14.25" style="3" customWidth="1"/>
    <col min="11779" max="11780" width="8.5" style="3" customWidth="1"/>
    <col min="11781" max="11782" width="8.125" style="3" customWidth="1"/>
    <col min="11783" max="11783" width="7.375" style="3" customWidth="1"/>
    <col min="11784" max="11784" width="8" style="3" customWidth="1"/>
    <col min="11785" max="11788" width="8.125" style="3" customWidth="1"/>
    <col min="11789" max="11790" width="7.125" style="3" customWidth="1"/>
    <col min="11791" max="11792" width="8.375" style="3" customWidth="1"/>
    <col min="11793" max="11794" width="8.125" style="3" customWidth="1"/>
    <col min="11795" max="11796" width="7.125" style="3" customWidth="1"/>
    <col min="11797" max="12032" width="0.875" style="3"/>
    <col min="12033" max="12033" width="4.625" style="3" customWidth="1"/>
    <col min="12034" max="12034" width="14.25" style="3" customWidth="1"/>
    <col min="12035" max="12036" width="8.5" style="3" customWidth="1"/>
    <col min="12037" max="12038" width="8.125" style="3" customWidth="1"/>
    <col min="12039" max="12039" width="7.375" style="3" customWidth="1"/>
    <col min="12040" max="12040" width="8" style="3" customWidth="1"/>
    <col min="12041" max="12044" width="8.125" style="3" customWidth="1"/>
    <col min="12045" max="12046" width="7.125" style="3" customWidth="1"/>
    <col min="12047" max="12048" width="8.375" style="3" customWidth="1"/>
    <col min="12049" max="12050" width="8.125" style="3" customWidth="1"/>
    <col min="12051" max="12052" width="7.125" style="3" customWidth="1"/>
    <col min="12053" max="12288" width="0.875" style="3"/>
    <col min="12289" max="12289" width="4.625" style="3" customWidth="1"/>
    <col min="12290" max="12290" width="14.25" style="3" customWidth="1"/>
    <col min="12291" max="12292" width="8.5" style="3" customWidth="1"/>
    <col min="12293" max="12294" width="8.125" style="3" customWidth="1"/>
    <col min="12295" max="12295" width="7.375" style="3" customWidth="1"/>
    <col min="12296" max="12296" width="8" style="3" customWidth="1"/>
    <col min="12297" max="12300" width="8.125" style="3" customWidth="1"/>
    <col min="12301" max="12302" width="7.125" style="3" customWidth="1"/>
    <col min="12303" max="12304" width="8.375" style="3" customWidth="1"/>
    <col min="12305" max="12306" width="8.125" style="3" customWidth="1"/>
    <col min="12307" max="12308" width="7.125" style="3" customWidth="1"/>
    <col min="12309" max="12544" width="0.875" style="3"/>
    <col min="12545" max="12545" width="4.625" style="3" customWidth="1"/>
    <col min="12546" max="12546" width="14.25" style="3" customWidth="1"/>
    <col min="12547" max="12548" width="8.5" style="3" customWidth="1"/>
    <col min="12549" max="12550" width="8.125" style="3" customWidth="1"/>
    <col min="12551" max="12551" width="7.375" style="3" customWidth="1"/>
    <col min="12552" max="12552" width="8" style="3" customWidth="1"/>
    <col min="12553" max="12556" width="8.125" style="3" customWidth="1"/>
    <col min="12557" max="12558" width="7.125" style="3" customWidth="1"/>
    <col min="12559" max="12560" width="8.375" style="3" customWidth="1"/>
    <col min="12561" max="12562" width="8.125" style="3" customWidth="1"/>
    <col min="12563" max="12564" width="7.125" style="3" customWidth="1"/>
    <col min="12565" max="12800" width="0.875" style="3"/>
    <col min="12801" max="12801" width="4.625" style="3" customWidth="1"/>
    <col min="12802" max="12802" width="14.25" style="3" customWidth="1"/>
    <col min="12803" max="12804" width="8.5" style="3" customWidth="1"/>
    <col min="12805" max="12806" width="8.125" style="3" customWidth="1"/>
    <col min="12807" max="12807" width="7.375" style="3" customWidth="1"/>
    <col min="12808" max="12808" width="8" style="3" customWidth="1"/>
    <col min="12809" max="12812" width="8.125" style="3" customWidth="1"/>
    <col min="12813" max="12814" width="7.125" style="3" customWidth="1"/>
    <col min="12815" max="12816" width="8.375" style="3" customWidth="1"/>
    <col min="12817" max="12818" width="8.125" style="3" customWidth="1"/>
    <col min="12819" max="12820" width="7.125" style="3" customWidth="1"/>
    <col min="12821" max="13056" width="0.875" style="3"/>
    <col min="13057" max="13057" width="4.625" style="3" customWidth="1"/>
    <col min="13058" max="13058" width="14.25" style="3" customWidth="1"/>
    <col min="13059" max="13060" width="8.5" style="3" customWidth="1"/>
    <col min="13061" max="13062" width="8.125" style="3" customWidth="1"/>
    <col min="13063" max="13063" width="7.375" style="3" customWidth="1"/>
    <col min="13064" max="13064" width="8" style="3" customWidth="1"/>
    <col min="13065" max="13068" width="8.125" style="3" customWidth="1"/>
    <col min="13069" max="13070" width="7.125" style="3" customWidth="1"/>
    <col min="13071" max="13072" width="8.375" style="3" customWidth="1"/>
    <col min="13073" max="13074" width="8.125" style="3" customWidth="1"/>
    <col min="13075" max="13076" width="7.125" style="3" customWidth="1"/>
    <col min="13077" max="13312" width="0.875" style="3"/>
    <col min="13313" max="13313" width="4.625" style="3" customWidth="1"/>
    <col min="13314" max="13314" width="14.25" style="3" customWidth="1"/>
    <col min="13315" max="13316" width="8.5" style="3" customWidth="1"/>
    <col min="13317" max="13318" width="8.125" style="3" customWidth="1"/>
    <col min="13319" max="13319" width="7.375" style="3" customWidth="1"/>
    <col min="13320" max="13320" width="8" style="3" customWidth="1"/>
    <col min="13321" max="13324" width="8.125" style="3" customWidth="1"/>
    <col min="13325" max="13326" width="7.125" style="3" customWidth="1"/>
    <col min="13327" max="13328" width="8.375" style="3" customWidth="1"/>
    <col min="13329" max="13330" width="8.125" style="3" customWidth="1"/>
    <col min="13331" max="13332" width="7.125" style="3" customWidth="1"/>
    <col min="13333" max="13568" width="0.875" style="3"/>
    <col min="13569" max="13569" width="4.625" style="3" customWidth="1"/>
    <col min="13570" max="13570" width="14.25" style="3" customWidth="1"/>
    <col min="13571" max="13572" width="8.5" style="3" customWidth="1"/>
    <col min="13573" max="13574" width="8.125" style="3" customWidth="1"/>
    <col min="13575" max="13575" width="7.375" style="3" customWidth="1"/>
    <col min="13576" max="13576" width="8" style="3" customWidth="1"/>
    <col min="13577" max="13580" width="8.125" style="3" customWidth="1"/>
    <col min="13581" max="13582" width="7.125" style="3" customWidth="1"/>
    <col min="13583" max="13584" width="8.375" style="3" customWidth="1"/>
    <col min="13585" max="13586" width="8.125" style="3" customWidth="1"/>
    <col min="13587" max="13588" width="7.125" style="3" customWidth="1"/>
    <col min="13589" max="13824" width="0.875" style="3"/>
    <col min="13825" max="13825" width="4.625" style="3" customWidth="1"/>
    <col min="13826" max="13826" width="14.25" style="3" customWidth="1"/>
    <col min="13827" max="13828" width="8.5" style="3" customWidth="1"/>
    <col min="13829" max="13830" width="8.125" style="3" customWidth="1"/>
    <col min="13831" max="13831" width="7.375" style="3" customWidth="1"/>
    <col min="13832" max="13832" width="8" style="3" customWidth="1"/>
    <col min="13833" max="13836" width="8.125" style="3" customWidth="1"/>
    <col min="13837" max="13838" width="7.125" style="3" customWidth="1"/>
    <col min="13839" max="13840" width="8.375" style="3" customWidth="1"/>
    <col min="13841" max="13842" width="8.125" style="3" customWidth="1"/>
    <col min="13843" max="13844" width="7.125" style="3" customWidth="1"/>
    <col min="13845" max="14080" width="0.875" style="3"/>
    <col min="14081" max="14081" width="4.625" style="3" customWidth="1"/>
    <col min="14082" max="14082" width="14.25" style="3" customWidth="1"/>
    <col min="14083" max="14084" width="8.5" style="3" customWidth="1"/>
    <col min="14085" max="14086" width="8.125" style="3" customWidth="1"/>
    <col min="14087" max="14087" width="7.375" style="3" customWidth="1"/>
    <col min="14088" max="14088" width="8" style="3" customWidth="1"/>
    <col min="14089" max="14092" width="8.125" style="3" customWidth="1"/>
    <col min="14093" max="14094" width="7.125" style="3" customWidth="1"/>
    <col min="14095" max="14096" width="8.375" style="3" customWidth="1"/>
    <col min="14097" max="14098" width="8.125" style="3" customWidth="1"/>
    <col min="14099" max="14100" width="7.125" style="3" customWidth="1"/>
    <col min="14101" max="14336" width="0.875" style="3"/>
    <col min="14337" max="14337" width="4.625" style="3" customWidth="1"/>
    <col min="14338" max="14338" width="14.25" style="3" customWidth="1"/>
    <col min="14339" max="14340" width="8.5" style="3" customWidth="1"/>
    <col min="14341" max="14342" width="8.125" style="3" customWidth="1"/>
    <col min="14343" max="14343" width="7.375" style="3" customWidth="1"/>
    <col min="14344" max="14344" width="8" style="3" customWidth="1"/>
    <col min="14345" max="14348" width="8.125" style="3" customWidth="1"/>
    <col min="14349" max="14350" width="7.125" style="3" customWidth="1"/>
    <col min="14351" max="14352" width="8.375" style="3" customWidth="1"/>
    <col min="14353" max="14354" width="8.125" style="3" customWidth="1"/>
    <col min="14355" max="14356" width="7.125" style="3" customWidth="1"/>
    <col min="14357" max="14592" width="0.875" style="3"/>
    <col min="14593" max="14593" width="4.625" style="3" customWidth="1"/>
    <col min="14594" max="14594" width="14.25" style="3" customWidth="1"/>
    <col min="14595" max="14596" width="8.5" style="3" customWidth="1"/>
    <col min="14597" max="14598" width="8.125" style="3" customWidth="1"/>
    <col min="14599" max="14599" width="7.375" style="3" customWidth="1"/>
    <col min="14600" max="14600" width="8" style="3" customWidth="1"/>
    <col min="14601" max="14604" width="8.125" style="3" customWidth="1"/>
    <col min="14605" max="14606" width="7.125" style="3" customWidth="1"/>
    <col min="14607" max="14608" width="8.375" style="3" customWidth="1"/>
    <col min="14609" max="14610" width="8.125" style="3" customWidth="1"/>
    <col min="14611" max="14612" width="7.125" style="3" customWidth="1"/>
    <col min="14613" max="14848" width="0.875" style="3"/>
    <col min="14849" max="14849" width="4.625" style="3" customWidth="1"/>
    <col min="14850" max="14850" width="14.25" style="3" customWidth="1"/>
    <col min="14851" max="14852" width="8.5" style="3" customWidth="1"/>
    <col min="14853" max="14854" width="8.125" style="3" customWidth="1"/>
    <col min="14855" max="14855" width="7.375" style="3" customWidth="1"/>
    <col min="14856" max="14856" width="8" style="3" customWidth="1"/>
    <col min="14857" max="14860" width="8.125" style="3" customWidth="1"/>
    <col min="14861" max="14862" width="7.125" style="3" customWidth="1"/>
    <col min="14863" max="14864" width="8.375" style="3" customWidth="1"/>
    <col min="14865" max="14866" width="8.125" style="3" customWidth="1"/>
    <col min="14867" max="14868" width="7.125" style="3" customWidth="1"/>
    <col min="14869" max="15104" width="0.875" style="3"/>
    <col min="15105" max="15105" width="4.625" style="3" customWidth="1"/>
    <col min="15106" max="15106" width="14.25" style="3" customWidth="1"/>
    <col min="15107" max="15108" width="8.5" style="3" customWidth="1"/>
    <col min="15109" max="15110" width="8.125" style="3" customWidth="1"/>
    <col min="15111" max="15111" width="7.375" style="3" customWidth="1"/>
    <col min="15112" max="15112" width="8" style="3" customWidth="1"/>
    <col min="15113" max="15116" width="8.125" style="3" customWidth="1"/>
    <col min="15117" max="15118" width="7.125" style="3" customWidth="1"/>
    <col min="15119" max="15120" width="8.375" style="3" customWidth="1"/>
    <col min="15121" max="15122" width="8.125" style="3" customWidth="1"/>
    <col min="15123" max="15124" width="7.125" style="3" customWidth="1"/>
    <col min="15125" max="15360" width="0.875" style="3"/>
    <col min="15361" max="15361" width="4.625" style="3" customWidth="1"/>
    <col min="15362" max="15362" width="14.25" style="3" customWidth="1"/>
    <col min="15363" max="15364" width="8.5" style="3" customWidth="1"/>
    <col min="15365" max="15366" width="8.125" style="3" customWidth="1"/>
    <col min="15367" max="15367" width="7.375" style="3" customWidth="1"/>
    <col min="15368" max="15368" width="8" style="3" customWidth="1"/>
    <col min="15369" max="15372" width="8.125" style="3" customWidth="1"/>
    <col min="15373" max="15374" width="7.125" style="3" customWidth="1"/>
    <col min="15375" max="15376" width="8.375" style="3" customWidth="1"/>
    <col min="15377" max="15378" width="8.125" style="3" customWidth="1"/>
    <col min="15379" max="15380" width="7.125" style="3" customWidth="1"/>
    <col min="15381" max="15616" width="0.875" style="3"/>
    <col min="15617" max="15617" width="4.625" style="3" customWidth="1"/>
    <col min="15618" max="15618" width="14.25" style="3" customWidth="1"/>
    <col min="15619" max="15620" width="8.5" style="3" customWidth="1"/>
    <col min="15621" max="15622" width="8.125" style="3" customWidth="1"/>
    <col min="15623" max="15623" width="7.375" style="3" customWidth="1"/>
    <col min="15624" max="15624" width="8" style="3" customWidth="1"/>
    <col min="15625" max="15628" width="8.125" style="3" customWidth="1"/>
    <col min="15629" max="15630" width="7.125" style="3" customWidth="1"/>
    <col min="15631" max="15632" width="8.375" style="3" customWidth="1"/>
    <col min="15633" max="15634" width="8.125" style="3" customWidth="1"/>
    <col min="15635" max="15636" width="7.125" style="3" customWidth="1"/>
    <col min="15637" max="15872" width="0.875" style="3"/>
    <col min="15873" max="15873" width="4.625" style="3" customWidth="1"/>
    <col min="15874" max="15874" width="14.25" style="3" customWidth="1"/>
    <col min="15875" max="15876" width="8.5" style="3" customWidth="1"/>
    <col min="15877" max="15878" width="8.125" style="3" customWidth="1"/>
    <col min="15879" max="15879" width="7.375" style="3" customWidth="1"/>
    <col min="15880" max="15880" width="8" style="3" customWidth="1"/>
    <col min="15881" max="15884" width="8.125" style="3" customWidth="1"/>
    <col min="15885" max="15886" width="7.125" style="3" customWidth="1"/>
    <col min="15887" max="15888" width="8.375" style="3" customWidth="1"/>
    <col min="15889" max="15890" width="8.125" style="3" customWidth="1"/>
    <col min="15891" max="15892" width="7.125" style="3" customWidth="1"/>
    <col min="15893" max="16128" width="0.875" style="3"/>
    <col min="16129" max="16129" width="4.625" style="3" customWidth="1"/>
    <col min="16130" max="16130" width="14.25" style="3" customWidth="1"/>
    <col min="16131" max="16132" width="8.5" style="3" customWidth="1"/>
    <col min="16133" max="16134" width="8.125" style="3" customWidth="1"/>
    <col min="16135" max="16135" width="7.375" style="3" customWidth="1"/>
    <col min="16136" max="16136" width="8" style="3" customWidth="1"/>
    <col min="16137" max="16140" width="8.125" style="3" customWidth="1"/>
    <col min="16141" max="16142" width="7.125" style="3" customWidth="1"/>
    <col min="16143" max="16144" width="8.375" style="3" customWidth="1"/>
    <col min="16145" max="16146" width="8.125" style="3" customWidth="1"/>
    <col min="16147" max="16148" width="7.125" style="3" customWidth="1"/>
    <col min="16149" max="16149" width="0.875" style="3"/>
  </cols>
  <sheetData>
    <row r="1" spans="1:20" s="5" customFormat="1" ht="14.25" customHeight="1">
      <c r="A1" s="93"/>
      <c r="B1" s="197"/>
      <c r="C1" s="197"/>
      <c r="D1" s="197"/>
      <c r="E1" s="197"/>
      <c r="F1" s="197"/>
      <c r="G1" s="197"/>
      <c r="H1" s="197"/>
      <c r="I1" s="3"/>
      <c r="J1" s="94"/>
      <c r="K1" s="3"/>
      <c r="L1" s="3"/>
      <c r="M1" s="1"/>
      <c r="N1" s="1"/>
      <c r="O1" s="1"/>
    </row>
    <row r="2" spans="1:20" s="5" customFormat="1" ht="15.75" customHeight="1">
      <c r="A2" s="93"/>
      <c r="B2" s="197"/>
      <c r="C2" s="94"/>
      <c r="D2" s="94"/>
      <c r="E2" s="94"/>
      <c r="F2" s="94"/>
      <c r="G2" s="94"/>
      <c r="H2" s="94"/>
      <c r="I2" s="94"/>
      <c r="J2" s="94"/>
      <c r="K2" s="173"/>
      <c r="L2" s="173"/>
      <c r="M2" s="173"/>
      <c r="N2" s="173"/>
      <c r="O2" s="199" t="s">
        <v>76</v>
      </c>
      <c r="P2" s="199"/>
      <c r="Q2" s="199"/>
      <c r="R2" s="199"/>
      <c r="S2" s="199"/>
      <c r="T2" s="199"/>
    </row>
    <row r="3" spans="1:20" s="5" customFormat="1" ht="14.25" thickBot="1">
      <c r="H3" s="7"/>
      <c r="O3" s="200" t="s">
        <v>0</v>
      </c>
      <c r="P3" s="200"/>
      <c r="Q3" s="200"/>
      <c r="R3" s="200"/>
      <c r="S3" s="200"/>
      <c r="T3" s="200"/>
    </row>
    <row r="4" spans="1:20" ht="27" customHeight="1" thickBot="1">
      <c r="A4" s="263" t="s">
        <v>77</v>
      </c>
      <c r="B4" s="264"/>
      <c r="C4" s="201" t="s">
        <v>149</v>
      </c>
      <c r="D4" s="202"/>
      <c r="E4" s="202"/>
      <c r="F4" s="202"/>
      <c r="G4" s="202"/>
      <c r="H4" s="202"/>
      <c r="I4" s="202"/>
      <c r="J4" s="202"/>
      <c r="K4" s="202"/>
      <c r="L4" s="202"/>
      <c r="M4" s="202"/>
      <c r="N4" s="202"/>
      <c r="O4" s="202"/>
      <c r="P4" s="202"/>
      <c r="Q4" s="202"/>
      <c r="R4" s="202"/>
      <c r="S4" s="202"/>
      <c r="T4" s="203"/>
    </row>
    <row r="5" spans="1:20" ht="27" customHeight="1">
      <c r="A5" s="265"/>
      <c r="B5" s="266"/>
      <c r="C5" s="204" t="s">
        <v>78</v>
      </c>
      <c r="D5" s="205"/>
      <c r="E5" s="205"/>
      <c r="F5" s="205"/>
      <c r="G5" s="205"/>
      <c r="H5" s="206"/>
      <c r="I5" s="204" t="s">
        <v>79</v>
      </c>
      <c r="J5" s="205"/>
      <c r="K5" s="205"/>
      <c r="L5" s="205"/>
      <c r="M5" s="205"/>
      <c r="N5" s="206"/>
      <c r="O5" s="204" t="s">
        <v>80</v>
      </c>
      <c r="P5" s="205"/>
      <c r="Q5" s="205"/>
      <c r="R5" s="205"/>
      <c r="S5" s="205"/>
      <c r="T5" s="206"/>
    </row>
    <row r="6" spans="1:20" ht="34.5" customHeight="1" thickBot="1">
      <c r="A6" s="267"/>
      <c r="B6" s="268"/>
      <c r="C6" s="95">
        <v>2024</v>
      </c>
      <c r="D6" s="96">
        <v>2023</v>
      </c>
      <c r="E6" s="97" t="s">
        <v>71</v>
      </c>
      <c r="F6" s="97" t="s">
        <v>72</v>
      </c>
      <c r="G6" s="98" t="s">
        <v>139</v>
      </c>
      <c r="H6" s="99" t="s">
        <v>137</v>
      </c>
      <c r="I6" s="95">
        <v>2024</v>
      </c>
      <c r="J6" s="96">
        <v>2023</v>
      </c>
      <c r="K6" s="97" t="s">
        <v>71</v>
      </c>
      <c r="L6" s="97" t="s">
        <v>72</v>
      </c>
      <c r="M6" s="98" t="s">
        <v>139</v>
      </c>
      <c r="N6" s="99" t="s">
        <v>137</v>
      </c>
      <c r="O6" s="95">
        <v>2024</v>
      </c>
      <c r="P6" s="96">
        <v>2023</v>
      </c>
      <c r="Q6" s="97" t="s">
        <v>71</v>
      </c>
      <c r="R6" s="97" t="s">
        <v>72</v>
      </c>
      <c r="S6" s="98" t="s">
        <v>139</v>
      </c>
      <c r="T6" s="99" t="s">
        <v>137</v>
      </c>
    </row>
    <row r="7" spans="1:20" ht="23.1" customHeight="1">
      <c r="A7" s="269" t="s">
        <v>81</v>
      </c>
      <c r="B7" s="100" t="s">
        <v>82</v>
      </c>
      <c r="C7" s="101">
        <v>30615</v>
      </c>
      <c r="D7" s="102">
        <v>26023</v>
      </c>
      <c r="E7" s="103">
        <v>0.184</v>
      </c>
      <c r="F7" s="104">
        <v>0.17599999999999999</v>
      </c>
      <c r="G7" s="104">
        <v>0.158</v>
      </c>
      <c r="H7" s="105">
        <v>0.188</v>
      </c>
      <c r="I7" s="101">
        <v>102464</v>
      </c>
      <c r="J7" s="102">
        <v>80717</v>
      </c>
      <c r="K7" s="103">
        <v>0.27800000000000002</v>
      </c>
      <c r="L7" s="104">
        <v>0.26900000000000002</v>
      </c>
      <c r="M7" s="104">
        <v>0.183</v>
      </c>
      <c r="N7" s="105">
        <v>0.2</v>
      </c>
      <c r="O7" s="101">
        <v>43366</v>
      </c>
      <c r="P7" s="102">
        <v>34550</v>
      </c>
      <c r="Q7" s="103">
        <v>0.26400000000000001</v>
      </c>
      <c r="R7" s="104">
        <v>0.255</v>
      </c>
      <c r="S7" s="104">
        <v>0.16600000000000001</v>
      </c>
      <c r="T7" s="105">
        <v>0.185</v>
      </c>
    </row>
    <row r="8" spans="1:20" ht="23.1" customHeight="1" thickBot="1">
      <c r="A8" s="253"/>
      <c r="B8" s="106" t="s">
        <v>83</v>
      </c>
      <c r="C8" s="107">
        <v>3639</v>
      </c>
      <c r="D8" s="108">
        <v>2859</v>
      </c>
      <c r="E8" s="109">
        <v>0.28100000000000003</v>
      </c>
      <c r="F8" s="110">
        <v>0.27300000000000002</v>
      </c>
      <c r="G8" s="144">
        <v>1.9E-2</v>
      </c>
      <c r="H8" s="111">
        <v>2.1000000000000001E-2</v>
      </c>
      <c r="I8" s="107">
        <v>12116</v>
      </c>
      <c r="J8" s="108">
        <v>9576</v>
      </c>
      <c r="K8" s="109">
        <v>0.27400000000000002</v>
      </c>
      <c r="L8" s="110">
        <v>0.26500000000000001</v>
      </c>
      <c r="M8" s="110">
        <v>2.1999999999999999E-2</v>
      </c>
      <c r="N8" s="111">
        <v>2.4E-2</v>
      </c>
      <c r="O8" s="107">
        <v>5203</v>
      </c>
      <c r="P8" s="108">
        <v>4204</v>
      </c>
      <c r="Q8" s="109">
        <v>0.246</v>
      </c>
      <c r="R8" s="110">
        <v>0.23799999999999999</v>
      </c>
      <c r="S8" s="110">
        <v>0.02</v>
      </c>
      <c r="T8" s="111">
        <v>2.1999999999999999E-2</v>
      </c>
    </row>
    <row r="9" spans="1:20" ht="23.1" customHeight="1" thickTop="1" thickBot="1">
      <c r="A9" s="254"/>
      <c r="B9" s="112" t="s">
        <v>84</v>
      </c>
      <c r="C9" s="113">
        <v>34254</v>
      </c>
      <c r="D9" s="114">
        <v>28882</v>
      </c>
      <c r="E9" s="115">
        <v>0.19400000000000001</v>
      </c>
      <c r="F9" s="116">
        <v>0.186</v>
      </c>
      <c r="G9" s="116">
        <v>0.17699999999999999</v>
      </c>
      <c r="H9" s="117">
        <v>0.20799999999999999</v>
      </c>
      <c r="I9" s="113">
        <v>114580</v>
      </c>
      <c r="J9" s="114">
        <v>90293</v>
      </c>
      <c r="K9" s="115">
        <v>0.27700000000000002</v>
      </c>
      <c r="L9" s="116">
        <v>0.26900000000000002</v>
      </c>
      <c r="M9" s="116">
        <v>0.20499999999999999</v>
      </c>
      <c r="N9" s="117">
        <v>0.224</v>
      </c>
      <c r="O9" s="113">
        <v>48569</v>
      </c>
      <c r="P9" s="114">
        <v>38754</v>
      </c>
      <c r="Q9" s="115">
        <v>0.26200000000000001</v>
      </c>
      <c r="R9" s="116">
        <v>0.253</v>
      </c>
      <c r="S9" s="116">
        <v>0.185</v>
      </c>
      <c r="T9" s="117">
        <v>0.20699999999999999</v>
      </c>
    </row>
    <row r="10" spans="1:20" ht="23.1" customHeight="1" thickTop="1">
      <c r="A10" s="252" t="s">
        <v>85</v>
      </c>
      <c r="B10" s="118" t="s">
        <v>86</v>
      </c>
      <c r="C10" s="119">
        <v>2316</v>
      </c>
      <c r="D10" s="120">
        <v>1463</v>
      </c>
      <c r="E10" s="138">
        <v>0.59399999999999997</v>
      </c>
      <c r="F10" s="139">
        <v>0.58299999999999996</v>
      </c>
      <c r="G10" s="139">
        <v>1.2E-2</v>
      </c>
      <c r="H10" s="121">
        <v>1.0999999999999999E-2</v>
      </c>
      <c r="I10" s="119">
        <v>7803</v>
      </c>
      <c r="J10" s="120">
        <v>4640</v>
      </c>
      <c r="K10" s="138">
        <v>0.69299999999999995</v>
      </c>
      <c r="L10" s="139">
        <v>0.68200000000000005</v>
      </c>
      <c r="M10" s="139">
        <v>1.4E-2</v>
      </c>
      <c r="N10" s="121">
        <v>1.0999999999999999E-2</v>
      </c>
      <c r="O10" s="119">
        <v>3351</v>
      </c>
      <c r="P10" s="120">
        <v>1937</v>
      </c>
      <c r="Q10" s="138">
        <v>0.74199999999999999</v>
      </c>
      <c r="R10" s="139">
        <v>0.73</v>
      </c>
      <c r="S10" s="139">
        <v>1.2999999999999999E-2</v>
      </c>
      <c r="T10" s="121">
        <v>0.01</v>
      </c>
    </row>
    <row r="11" spans="1:20" ht="23.1" customHeight="1">
      <c r="A11" s="253"/>
      <c r="B11" s="122" t="s">
        <v>87</v>
      </c>
      <c r="C11" s="123">
        <v>1196</v>
      </c>
      <c r="D11" s="124">
        <v>790</v>
      </c>
      <c r="E11" s="135">
        <v>0.52400000000000002</v>
      </c>
      <c r="F11" s="127">
        <v>0.51400000000000001</v>
      </c>
      <c r="G11" s="127">
        <v>6.0000000000000001E-3</v>
      </c>
      <c r="H11" s="128">
        <v>6.0000000000000001E-3</v>
      </c>
      <c r="I11" s="123">
        <v>4600</v>
      </c>
      <c r="J11" s="124">
        <v>2994</v>
      </c>
      <c r="K11" s="135">
        <v>0.54700000000000004</v>
      </c>
      <c r="L11" s="127">
        <v>0.53600000000000003</v>
      </c>
      <c r="M11" s="127">
        <v>8.0000000000000002E-3</v>
      </c>
      <c r="N11" s="128">
        <v>7.0000000000000001E-3</v>
      </c>
      <c r="O11" s="123">
        <v>1857</v>
      </c>
      <c r="P11" s="124">
        <v>1207</v>
      </c>
      <c r="Q11" s="135">
        <v>0.54900000000000004</v>
      </c>
      <c r="R11" s="127">
        <v>0.53900000000000003</v>
      </c>
      <c r="S11" s="127">
        <v>7.0000000000000001E-3</v>
      </c>
      <c r="T11" s="128">
        <v>6.0000000000000001E-3</v>
      </c>
    </row>
    <row r="12" spans="1:20" ht="23.1" customHeight="1" thickBot="1">
      <c r="A12" s="253"/>
      <c r="B12" s="106" t="s">
        <v>88</v>
      </c>
      <c r="C12" s="129">
        <v>1485</v>
      </c>
      <c r="D12" s="130">
        <v>946</v>
      </c>
      <c r="E12" s="131">
        <v>0.57999999999999996</v>
      </c>
      <c r="F12" s="132">
        <v>0.56999999999999995</v>
      </c>
      <c r="G12" s="190">
        <v>8.0000000000000002E-3</v>
      </c>
      <c r="H12" s="121">
        <v>7.0000000000000001E-3</v>
      </c>
      <c r="I12" s="129">
        <v>3178</v>
      </c>
      <c r="J12" s="130">
        <v>2297</v>
      </c>
      <c r="K12" s="131">
        <v>0.39300000000000002</v>
      </c>
      <c r="L12" s="132">
        <v>0.38400000000000001</v>
      </c>
      <c r="M12" s="190">
        <v>6.0000000000000001E-3</v>
      </c>
      <c r="N12" s="121">
        <v>6.0000000000000001E-3</v>
      </c>
      <c r="O12" s="129">
        <v>1570</v>
      </c>
      <c r="P12" s="130">
        <v>1111</v>
      </c>
      <c r="Q12" s="131">
        <v>0.42299999999999999</v>
      </c>
      <c r="R12" s="132">
        <v>0.41299999999999998</v>
      </c>
      <c r="S12" s="190">
        <v>6.0000000000000001E-3</v>
      </c>
      <c r="T12" s="121">
        <v>6.0000000000000001E-3</v>
      </c>
    </row>
    <row r="13" spans="1:20" ht="23.1" customHeight="1" thickTop="1" thickBot="1">
      <c r="A13" s="254"/>
      <c r="B13" s="112" t="s">
        <v>89</v>
      </c>
      <c r="C13" s="113">
        <v>4997</v>
      </c>
      <c r="D13" s="114">
        <v>3199</v>
      </c>
      <c r="E13" s="115">
        <v>0.57299999999999995</v>
      </c>
      <c r="F13" s="116">
        <v>0.56200000000000006</v>
      </c>
      <c r="G13" s="116">
        <v>2.5999999999999999E-2</v>
      </c>
      <c r="H13" s="117">
        <v>2.3E-2</v>
      </c>
      <c r="I13" s="113">
        <v>15581</v>
      </c>
      <c r="J13" s="114">
        <v>9931</v>
      </c>
      <c r="K13" s="115">
        <v>0.57899999999999996</v>
      </c>
      <c r="L13" s="116">
        <v>0.56899999999999995</v>
      </c>
      <c r="M13" s="116">
        <v>2.8000000000000001E-2</v>
      </c>
      <c r="N13" s="117">
        <v>2.5000000000000001E-2</v>
      </c>
      <c r="O13" s="113">
        <v>6778</v>
      </c>
      <c r="P13" s="114">
        <v>4255</v>
      </c>
      <c r="Q13" s="115">
        <v>0.60399999999999998</v>
      </c>
      <c r="R13" s="116">
        <v>0.59299999999999997</v>
      </c>
      <c r="S13" s="116">
        <v>2.5999999999999999E-2</v>
      </c>
      <c r="T13" s="117">
        <v>2.3E-2</v>
      </c>
    </row>
    <row r="14" spans="1:20" ht="23.1" customHeight="1" thickTop="1">
      <c r="A14" s="252" t="s">
        <v>90</v>
      </c>
      <c r="B14" s="118" t="s">
        <v>91</v>
      </c>
      <c r="C14" s="119">
        <v>3826</v>
      </c>
      <c r="D14" s="120">
        <v>3601</v>
      </c>
      <c r="E14" s="138">
        <v>7.0000000000000007E-2</v>
      </c>
      <c r="F14" s="139">
        <v>6.2E-2</v>
      </c>
      <c r="G14" s="139">
        <v>0.02</v>
      </c>
      <c r="H14" s="121">
        <v>2.5999999999999999E-2</v>
      </c>
      <c r="I14" s="119">
        <v>14741</v>
      </c>
      <c r="J14" s="120">
        <v>11693</v>
      </c>
      <c r="K14" s="133">
        <v>0.26900000000000002</v>
      </c>
      <c r="L14" s="134">
        <v>0.26100000000000001</v>
      </c>
      <c r="M14" s="134">
        <v>2.5999999999999999E-2</v>
      </c>
      <c r="N14" s="121">
        <v>2.9000000000000001E-2</v>
      </c>
      <c r="O14" s="119">
        <v>6852</v>
      </c>
      <c r="P14" s="120">
        <v>5630</v>
      </c>
      <c r="Q14" s="133">
        <v>0.22500000000000001</v>
      </c>
      <c r="R14" s="134">
        <v>0.217</v>
      </c>
      <c r="S14" s="134">
        <v>2.5999999999999999E-2</v>
      </c>
      <c r="T14" s="121">
        <v>0.03</v>
      </c>
    </row>
    <row r="15" spans="1:20" ht="23.1" customHeight="1">
      <c r="A15" s="253"/>
      <c r="B15" s="122" t="s">
        <v>92</v>
      </c>
      <c r="C15" s="123">
        <v>3728</v>
      </c>
      <c r="D15" s="124">
        <v>3204</v>
      </c>
      <c r="E15" s="135">
        <v>0.17100000000000001</v>
      </c>
      <c r="F15" s="127">
        <v>0.16400000000000001</v>
      </c>
      <c r="G15" s="126">
        <v>1.9E-2</v>
      </c>
      <c r="H15" s="111">
        <v>2.3E-2</v>
      </c>
      <c r="I15" s="123">
        <v>14110</v>
      </c>
      <c r="J15" s="124">
        <v>11783</v>
      </c>
      <c r="K15" s="135">
        <v>0.20599999999999999</v>
      </c>
      <c r="L15" s="127">
        <v>0.19700000000000001</v>
      </c>
      <c r="M15" s="127">
        <v>2.5000000000000001E-2</v>
      </c>
      <c r="N15" s="111">
        <v>2.9000000000000001E-2</v>
      </c>
      <c r="O15" s="123">
        <v>6651</v>
      </c>
      <c r="P15" s="124">
        <v>5650</v>
      </c>
      <c r="Q15" s="135">
        <v>0.185</v>
      </c>
      <c r="R15" s="127">
        <v>0.17699999999999999</v>
      </c>
      <c r="S15" s="127">
        <v>2.5000000000000001E-2</v>
      </c>
      <c r="T15" s="111">
        <v>0.03</v>
      </c>
    </row>
    <row r="16" spans="1:20" ht="23.1" customHeight="1">
      <c r="A16" s="253"/>
      <c r="B16" s="122" t="s">
        <v>93</v>
      </c>
      <c r="C16" s="123">
        <v>2690</v>
      </c>
      <c r="D16" s="124">
        <v>2120</v>
      </c>
      <c r="E16" s="135">
        <v>0.27700000000000002</v>
      </c>
      <c r="F16" s="127">
        <v>0.26900000000000002</v>
      </c>
      <c r="G16" s="126">
        <v>1.4E-2</v>
      </c>
      <c r="H16" s="128">
        <v>1.4999999999999999E-2</v>
      </c>
      <c r="I16" s="123">
        <v>8985</v>
      </c>
      <c r="J16" s="124">
        <v>7815</v>
      </c>
      <c r="K16" s="135">
        <v>0.157</v>
      </c>
      <c r="L16" s="127">
        <v>0.15</v>
      </c>
      <c r="M16" s="127">
        <v>1.6E-2</v>
      </c>
      <c r="N16" s="128">
        <v>1.9E-2</v>
      </c>
      <c r="O16" s="123">
        <v>4516</v>
      </c>
      <c r="P16" s="124">
        <v>3955</v>
      </c>
      <c r="Q16" s="135">
        <v>0.14899999999999999</v>
      </c>
      <c r="R16" s="127">
        <v>0.14199999999999999</v>
      </c>
      <c r="S16" s="127">
        <v>1.7000000000000001E-2</v>
      </c>
      <c r="T16" s="128">
        <v>2.1000000000000001E-2</v>
      </c>
    </row>
    <row r="17" spans="1:20" ht="23.1" customHeight="1">
      <c r="A17" s="253"/>
      <c r="B17" s="122" t="s">
        <v>94</v>
      </c>
      <c r="C17" s="123">
        <v>3929</v>
      </c>
      <c r="D17" s="124">
        <v>3029</v>
      </c>
      <c r="E17" s="125">
        <v>0.30599999999999999</v>
      </c>
      <c r="F17" s="126">
        <v>0.29699999999999999</v>
      </c>
      <c r="G17" s="126">
        <v>0.02</v>
      </c>
      <c r="H17" s="111">
        <v>2.1999999999999999E-2</v>
      </c>
      <c r="I17" s="123">
        <v>13884</v>
      </c>
      <c r="J17" s="124">
        <v>10610</v>
      </c>
      <c r="K17" s="125">
        <v>0.317</v>
      </c>
      <c r="L17" s="126">
        <v>0.309</v>
      </c>
      <c r="M17" s="126">
        <v>2.5000000000000001E-2</v>
      </c>
      <c r="N17" s="111">
        <v>2.5999999999999999E-2</v>
      </c>
      <c r="O17" s="123">
        <v>6940</v>
      </c>
      <c r="P17" s="124">
        <v>5254</v>
      </c>
      <c r="Q17" s="125">
        <v>0.33</v>
      </c>
      <c r="R17" s="126">
        <v>0.32100000000000001</v>
      </c>
      <c r="S17" s="126">
        <v>2.5999999999999999E-2</v>
      </c>
      <c r="T17" s="111">
        <v>2.8000000000000001E-2</v>
      </c>
    </row>
    <row r="18" spans="1:20" ht="23.1" customHeight="1">
      <c r="A18" s="253"/>
      <c r="B18" s="122" t="s">
        <v>95</v>
      </c>
      <c r="C18" s="123">
        <v>1580</v>
      </c>
      <c r="D18" s="124">
        <v>1379</v>
      </c>
      <c r="E18" s="125">
        <v>0.153</v>
      </c>
      <c r="F18" s="126">
        <v>0.14599999999999999</v>
      </c>
      <c r="G18" s="126">
        <v>8.0000000000000002E-3</v>
      </c>
      <c r="H18" s="128">
        <v>0.01</v>
      </c>
      <c r="I18" s="123">
        <v>6310</v>
      </c>
      <c r="J18" s="124">
        <v>4912</v>
      </c>
      <c r="K18" s="125">
        <v>0.29299999999999998</v>
      </c>
      <c r="L18" s="126">
        <v>0.28499999999999998</v>
      </c>
      <c r="M18" s="126">
        <v>1.0999999999999999E-2</v>
      </c>
      <c r="N18" s="128">
        <v>1.2E-2</v>
      </c>
      <c r="O18" s="123">
        <v>3044</v>
      </c>
      <c r="P18" s="124">
        <v>2436</v>
      </c>
      <c r="Q18" s="125">
        <v>0.25800000000000001</v>
      </c>
      <c r="R18" s="126">
        <v>0.25</v>
      </c>
      <c r="S18" s="126">
        <v>1.2E-2</v>
      </c>
      <c r="T18" s="128">
        <v>1.2999999999999999E-2</v>
      </c>
    </row>
    <row r="19" spans="1:20" ht="23.1" customHeight="1">
      <c r="A19" s="253"/>
      <c r="B19" s="122" t="s">
        <v>96</v>
      </c>
      <c r="C19" s="123">
        <v>4919</v>
      </c>
      <c r="D19" s="124">
        <v>3761</v>
      </c>
      <c r="E19" s="125">
        <v>0.317</v>
      </c>
      <c r="F19" s="126">
        <v>0.308</v>
      </c>
      <c r="G19" s="126">
        <v>2.5000000000000001E-2</v>
      </c>
      <c r="H19" s="111">
        <v>2.7E-2</v>
      </c>
      <c r="I19" s="123">
        <v>16272</v>
      </c>
      <c r="J19" s="124">
        <v>12613</v>
      </c>
      <c r="K19" s="125">
        <v>0.29899999999999999</v>
      </c>
      <c r="L19" s="126">
        <v>0.28999999999999998</v>
      </c>
      <c r="M19" s="126">
        <v>2.9000000000000001E-2</v>
      </c>
      <c r="N19" s="111">
        <v>3.1E-2</v>
      </c>
      <c r="O19" s="123">
        <v>7860</v>
      </c>
      <c r="P19" s="124">
        <v>6127</v>
      </c>
      <c r="Q19" s="125">
        <v>0.29099999999999998</v>
      </c>
      <c r="R19" s="126">
        <v>0.28299999999999997</v>
      </c>
      <c r="S19" s="126">
        <v>0.03</v>
      </c>
      <c r="T19" s="111">
        <v>3.3000000000000002E-2</v>
      </c>
    </row>
    <row r="20" spans="1:20" ht="23.1" customHeight="1">
      <c r="A20" s="253"/>
      <c r="B20" s="122" t="s">
        <v>97</v>
      </c>
      <c r="C20" s="123">
        <v>1613</v>
      </c>
      <c r="D20" s="124">
        <v>1286</v>
      </c>
      <c r="E20" s="125">
        <v>0.26300000000000001</v>
      </c>
      <c r="F20" s="126">
        <v>0.254</v>
      </c>
      <c r="G20" s="126">
        <v>8.0000000000000002E-3</v>
      </c>
      <c r="H20" s="111">
        <v>8.9999999999999993E-3</v>
      </c>
      <c r="I20" s="123">
        <v>5093</v>
      </c>
      <c r="J20" s="124">
        <v>4145</v>
      </c>
      <c r="K20" s="135">
        <v>0.23699999999999999</v>
      </c>
      <c r="L20" s="127">
        <v>0.22900000000000001</v>
      </c>
      <c r="M20" s="126">
        <v>8.9999999999999993E-3</v>
      </c>
      <c r="N20" s="128">
        <v>0.01</v>
      </c>
      <c r="O20" s="123">
        <v>2293</v>
      </c>
      <c r="P20" s="124">
        <v>1878</v>
      </c>
      <c r="Q20" s="135">
        <v>0.22900000000000001</v>
      </c>
      <c r="R20" s="127">
        <v>0.221</v>
      </c>
      <c r="S20" s="126">
        <v>8.9999999999999993E-3</v>
      </c>
      <c r="T20" s="128">
        <v>0.01</v>
      </c>
    </row>
    <row r="21" spans="1:20" ht="23.1" customHeight="1">
      <c r="A21" s="253"/>
      <c r="B21" s="122" t="s">
        <v>98</v>
      </c>
      <c r="C21" s="123">
        <v>596</v>
      </c>
      <c r="D21" s="124">
        <v>410</v>
      </c>
      <c r="E21" s="125">
        <v>0.46300000000000002</v>
      </c>
      <c r="F21" s="126">
        <v>0.45400000000000001</v>
      </c>
      <c r="G21" s="126">
        <v>3.0000000000000001E-3</v>
      </c>
      <c r="H21" s="111">
        <v>3.0000000000000001E-3</v>
      </c>
      <c r="I21" s="123">
        <v>1925</v>
      </c>
      <c r="J21" s="124">
        <v>1413</v>
      </c>
      <c r="K21" s="125">
        <v>0.371</v>
      </c>
      <c r="L21" s="126">
        <v>0.36199999999999999</v>
      </c>
      <c r="M21" s="126">
        <v>3.0000000000000001E-3</v>
      </c>
      <c r="N21" s="111">
        <v>4.0000000000000001E-3</v>
      </c>
      <c r="O21" s="123">
        <v>934</v>
      </c>
      <c r="P21" s="124">
        <v>715</v>
      </c>
      <c r="Q21" s="125">
        <v>0.315</v>
      </c>
      <c r="R21" s="126">
        <v>0.30599999999999999</v>
      </c>
      <c r="S21" s="126">
        <v>4.0000000000000001E-3</v>
      </c>
      <c r="T21" s="111">
        <v>4.0000000000000001E-3</v>
      </c>
    </row>
    <row r="22" spans="1:20" ht="23.1" customHeight="1">
      <c r="A22" s="253"/>
      <c r="B22" s="122" t="s">
        <v>99</v>
      </c>
      <c r="C22" s="123">
        <v>239</v>
      </c>
      <c r="D22" s="124">
        <v>162</v>
      </c>
      <c r="E22" s="125">
        <v>0.48499999999999999</v>
      </c>
      <c r="F22" s="126">
        <v>0.47499999999999998</v>
      </c>
      <c r="G22" s="126">
        <v>1E-3</v>
      </c>
      <c r="H22" s="111">
        <v>1E-3</v>
      </c>
      <c r="I22" s="123">
        <v>614</v>
      </c>
      <c r="J22" s="124">
        <v>534</v>
      </c>
      <c r="K22" s="125">
        <v>0.158</v>
      </c>
      <c r="L22" s="126">
        <v>0.15</v>
      </c>
      <c r="M22" s="126">
        <v>1E-3</v>
      </c>
      <c r="N22" s="111">
        <v>1E-3</v>
      </c>
      <c r="O22" s="123">
        <v>297</v>
      </c>
      <c r="P22" s="124">
        <v>273</v>
      </c>
      <c r="Q22" s="125">
        <v>9.5000000000000001E-2</v>
      </c>
      <c r="R22" s="126">
        <v>8.7999999999999995E-2</v>
      </c>
      <c r="S22" s="126">
        <v>1E-3</v>
      </c>
      <c r="T22" s="111">
        <v>1E-3</v>
      </c>
    </row>
    <row r="23" spans="1:20" ht="23.1" customHeight="1">
      <c r="A23" s="253"/>
      <c r="B23" s="122" t="s">
        <v>100</v>
      </c>
      <c r="C23" s="123">
        <v>441</v>
      </c>
      <c r="D23" s="124">
        <v>215</v>
      </c>
      <c r="E23" s="135">
        <v>1.0649999999999999</v>
      </c>
      <c r="F23" s="127">
        <v>1.0509999999999999</v>
      </c>
      <c r="G23" s="126">
        <v>2E-3</v>
      </c>
      <c r="H23" s="111">
        <v>2E-3</v>
      </c>
      <c r="I23" s="123">
        <v>1717</v>
      </c>
      <c r="J23" s="124">
        <v>676</v>
      </c>
      <c r="K23" s="135">
        <v>1.5569999999999999</v>
      </c>
      <c r="L23" s="127">
        <v>1.54</v>
      </c>
      <c r="M23" s="127">
        <v>3.0000000000000001E-3</v>
      </c>
      <c r="N23" s="111">
        <v>2E-3</v>
      </c>
      <c r="O23" s="123">
        <v>870</v>
      </c>
      <c r="P23" s="124">
        <v>331</v>
      </c>
      <c r="Q23" s="135">
        <v>1.6459999999999999</v>
      </c>
      <c r="R23" s="127">
        <v>1.6279999999999999</v>
      </c>
      <c r="S23" s="127">
        <v>3.0000000000000001E-3</v>
      </c>
      <c r="T23" s="111">
        <v>2E-3</v>
      </c>
    </row>
    <row r="24" spans="1:20" ht="23.1" customHeight="1" thickBot="1">
      <c r="A24" s="253"/>
      <c r="B24" s="106" t="s">
        <v>88</v>
      </c>
      <c r="C24" s="129">
        <v>5708</v>
      </c>
      <c r="D24" s="130">
        <v>4727</v>
      </c>
      <c r="E24" s="136">
        <v>0.216</v>
      </c>
      <c r="F24" s="137">
        <v>0.20799999999999999</v>
      </c>
      <c r="G24" s="137">
        <v>2.9000000000000001E-2</v>
      </c>
      <c r="H24" s="111">
        <v>3.4000000000000002E-2</v>
      </c>
      <c r="I24" s="129">
        <v>21261</v>
      </c>
      <c r="J24" s="130">
        <v>16477</v>
      </c>
      <c r="K24" s="136">
        <v>0.29899999999999999</v>
      </c>
      <c r="L24" s="137">
        <v>0.28999999999999998</v>
      </c>
      <c r="M24" s="137">
        <v>3.7999999999999999E-2</v>
      </c>
      <c r="N24" s="111">
        <v>4.1000000000000002E-2</v>
      </c>
      <c r="O24" s="129">
        <v>10512</v>
      </c>
      <c r="P24" s="130">
        <v>7900</v>
      </c>
      <c r="Q24" s="136">
        <v>0.34</v>
      </c>
      <c r="R24" s="137">
        <v>0.33100000000000002</v>
      </c>
      <c r="S24" s="137">
        <v>0.04</v>
      </c>
      <c r="T24" s="111">
        <v>4.2000000000000003E-2</v>
      </c>
    </row>
    <row r="25" spans="1:20" ht="23.1" customHeight="1" thickTop="1" thickBot="1">
      <c r="A25" s="254"/>
      <c r="B25" s="112" t="s">
        <v>101</v>
      </c>
      <c r="C25" s="113">
        <v>29269</v>
      </c>
      <c r="D25" s="114">
        <v>23894</v>
      </c>
      <c r="E25" s="115">
        <v>0.23300000000000001</v>
      </c>
      <c r="F25" s="116">
        <v>0.22500000000000001</v>
      </c>
      <c r="G25" s="116">
        <v>0.151</v>
      </c>
      <c r="H25" s="117">
        <v>0.17199999999999999</v>
      </c>
      <c r="I25" s="113">
        <v>104912</v>
      </c>
      <c r="J25" s="114">
        <v>82671</v>
      </c>
      <c r="K25" s="115">
        <v>0.27800000000000002</v>
      </c>
      <c r="L25" s="116">
        <v>0.26900000000000002</v>
      </c>
      <c r="M25" s="116">
        <v>0.188</v>
      </c>
      <c r="N25" s="117">
        <v>0.20499999999999999</v>
      </c>
      <c r="O25" s="113">
        <v>50769</v>
      </c>
      <c r="P25" s="114">
        <v>40149</v>
      </c>
      <c r="Q25" s="115">
        <v>0.27300000000000002</v>
      </c>
      <c r="R25" s="116">
        <v>0.26500000000000001</v>
      </c>
      <c r="S25" s="116">
        <v>0.19400000000000001</v>
      </c>
      <c r="T25" s="117">
        <v>0.215</v>
      </c>
    </row>
    <row r="26" spans="1:20" ht="23.1" customHeight="1" thickTop="1">
      <c r="A26" s="252" t="s">
        <v>102</v>
      </c>
      <c r="B26" s="118" t="s">
        <v>103</v>
      </c>
      <c r="C26" s="119">
        <v>67346</v>
      </c>
      <c r="D26" s="120">
        <v>29072</v>
      </c>
      <c r="E26" s="133">
        <v>1.3320000000000001</v>
      </c>
      <c r="F26" s="134">
        <v>1.3169999999999999</v>
      </c>
      <c r="G26" s="134">
        <v>0.34799999999999998</v>
      </c>
      <c r="H26" s="121">
        <v>0.21</v>
      </c>
      <c r="I26" s="119">
        <v>169888</v>
      </c>
      <c r="J26" s="120">
        <v>79614</v>
      </c>
      <c r="K26" s="133">
        <v>1.1479999999999999</v>
      </c>
      <c r="L26" s="134">
        <v>1.1339999999999999</v>
      </c>
      <c r="M26" s="134">
        <v>0.30399999999999999</v>
      </c>
      <c r="N26" s="121">
        <v>0.19700000000000001</v>
      </c>
      <c r="O26" s="119">
        <v>81707</v>
      </c>
      <c r="P26" s="120">
        <v>38234</v>
      </c>
      <c r="Q26" s="133">
        <v>1.151</v>
      </c>
      <c r="R26" s="134">
        <v>1.137</v>
      </c>
      <c r="S26" s="134">
        <v>0.312</v>
      </c>
      <c r="T26" s="121">
        <v>0.20399999999999999</v>
      </c>
    </row>
    <row r="27" spans="1:20" ht="23.1" customHeight="1">
      <c r="A27" s="253"/>
      <c r="B27" s="122" t="s">
        <v>104</v>
      </c>
      <c r="C27" s="123">
        <v>22252</v>
      </c>
      <c r="D27" s="124">
        <v>21745</v>
      </c>
      <c r="E27" s="135">
        <v>0.03</v>
      </c>
      <c r="F27" s="127">
        <v>2.3E-2</v>
      </c>
      <c r="G27" s="127">
        <v>0.115</v>
      </c>
      <c r="H27" s="128">
        <v>0.157</v>
      </c>
      <c r="I27" s="123">
        <v>53027</v>
      </c>
      <c r="J27" s="124">
        <v>47631</v>
      </c>
      <c r="K27" s="135">
        <v>0.121</v>
      </c>
      <c r="L27" s="127">
        <v>0.113</v>
      </c>
      <c r="M27" s="127">
        <v>9.5000000000000001E-2</v>
      </c>
      <c r="N27" s="128">
        <v>0.11799999999999999</v>
      </c>
      <c r="O27" s="123">
        <v>24529</v>
      </c>
      <c r="P27" s="124">
        <v>21623</v>
      </c>
      <c r="Q27" s="135">
        <v>0.14199999999999999</v>
      </c>
      <c r="R27" s="127">
        <v>0.13400000000000001</v>
      </c>
      <c r="S27" s="127">
        <v>9.4E-2</v>
      </c>
      <c r="T27" s="128">
        <v>0.11600000000000001</v>
      </c>
    </row>
    <row r="28" spans="1:20" ht="23.1" customHeight="1">
      <c r="A28" s="253"/>
      <c r="B28" s="122" t="s">
        <v>105</v>
      </c>
      <c r="C28" s="123">
        <v>6254</v>
      </c>
      <c r="D28" s="124">
        <v>5797</v>
      </c>
      <c r="E28" s="135">
        <v>8.5999999999999993E-2</v>
      </c>
      <c r="F28" s="127">
        <v>7.9000000000000001E-2</v>
      </c>
      <c r="G28" s="127">
        <v>3.2000000000000001E-2</v>
      </c>
      <c r="H28" s="128">
        <v>4.2000000000000003E-2</v>
      </c>
      <c r="I28" s="123">
        <v>15414</v>
      </c>
      <c r="J28" s="124">
        <v>13903</v>
      </c>
      <c r="K28" s="135">
        <v>0.11600000000000001</v>
      </c>
      <c r="L28" s="127">
        <v>0.109</v>
      </c>
      <c r="M28" s="127">
        <v>2.8000000000000001E-2</v>
      </c>
      <c r="N28" s="128">
        <v>3.4000000000000002E-2</v>
      </c>
      <c r="O28" s="123">
        <v>7246</v>
      </c>
      <c r="P28" s="124">
        <v>6347</v>
      </c>
      <c r="Q28" s="135">
        <v>0.14899999999999999</v>
      </c>
      <c r="R28" s="127">
        <v>0.14199999999999999</v>
      </c>
      <c r="S28" s="127">
        <v>2.8000000000000001E-2</v>
      </c>
      <c r="T28" s="128">
        <v>3.4000000000000002E-2</v>
      </c>
    </row>
    <row r="29" spans="1:20" ht="23.1" customHeight="1" thickBot="1">
      <c r="A29" s="253"/>
      <c r="B29" s="106" t="s">
        <v>106</v>
      </c>
      <c r="C29" s="129">
        <v>8537</v>
      </c>
      <c r="D29" s="130">
        <v>8822</v>
      </c>
      <c r="E29" s="136">
        <v>-2.5999999999999999E-2</v>
      </c>
      <c r="F29" s="137">
        <v>-3.2000000000000001E-2</v>
      </c>
      <c r="G29" s="137">
        <v>4.3999999999999997E-2</v>
      </c>
      <c r="H29" s="111">
        <v>6.4000000000000001E-2</v>
      </c>
      <c r="I29" s="129">
        <v>21942</v>
      </c>
      <c r="J29" s="130">
        <v>23732</v>
      </c>
      <c r="K29" s="136">
        <v>-6.9000000000000006E-2</v>
      </c>
      <c r="L29" s="137">
        <v>-7.4999999999999997E-2</v>
      </c>
      <c r="M29" s="137">
        <v>3.9E-2</v>
      </c>
      <c r="N29" s="111">
        <v>5.8999999999999997E-2</v>
      </c>
      <c r="O29" s="129">
        <v>11341</v>
      </c>
      <c r="P29" s="130">
        <v>11857</v>
      </c>
      <c r="Q29" s="136">
        <v>-3.6999999999999998E-2</v>
      </c>
      <c r="R29" s="137">
        <v>-4.3999999999999997E-2</v>
      </c>
      <c r="S29" s="137">
        <v>4.2999999999999997E-2</v>
      </c>
      <c r="T29" s="111">
        <v>6.3E-2</v>
      </c>
    </row>
    <row r="30" spans="1:20" ht="23.1" customHeight="1" thickTop="1" thickBot="1">
      <c r="A30" s="254"/>
      <c r="B30" s="112" t="s">
        <v>107</v>
      </c>
      <c r="C30" s="113">
        <v>104389</v>
      </c>
      <c r="D30" s="114">
        <v>65436</v>
      </c>
      <c r="E30" s="115">
        <v>0.60599999999999998</v>
      </c>
      <c r="F30" s="116">
        <v>0.59499999999999997</v>
      </c>
      <c r="G30" s="116">
        <v>0.53900000000000003</v>
      </c>
      <c r="H30" s="117">
        <v>0.47199999999999998</v>
      </c>
      <c r="I30" s="113">
        <v>260271</v>
      </c>
      <c r="J30" s="114">
        <v>164880</v>
      </c>
      <c r="K30" s="115">
        <v>0.58899999999999997</v>
      </c>
      <c r="L30" s="116">
        <v>0.57899999999999996</v>
      </c>
      <c r="M30" s="116">
        <v>0.46500000000000002</v>
      </c>
      <c r="N30" s="117">
        <v>0.40899999999999997</v>
      </c>
      <c r="O30" s="113">
        <v>124823</v>
      </c>
      <c r="P30" s="114">
        <v>78061</v>
      </c>
      <c r="Q30" s="115">
        <v>0.61</v>
      </c>
      <c r="R30" s="116">
        <v>0.59899999999999998</v>
      </c>
      <c r="S30" s="116">
        <v>0.47699999999999998</v>
      </c>
      <c r="T30" s="117">
        <v>0.41699999999999998</v>
      </c>
    </row>
    <row r="31" spans="1:20" ht="23.1" customHeight="1" thickTop="1">
      <c r="A31" s="252" t="s">
        <v>108</v>
      </c>
      <c r="B31" s="118" t="s">
        <v>109</v>
      </c>
      <c r="C31" s="119">
        <v>608</v>
      </c>
      <c r="D31" s="120">
        <v>708</v>
      </c>
      <c r="E31" s="133">
        <v>-0.13500000000000001</v>
      </c>
      <c r="F31" s="134">
        <v>-0.14099999999999999</v>
      </c>
      <c r="G31" s="134">
        <v>3.0000000000000001E-3</v>
      </c>
      <c r="H31" s="121">
        <v>5.0000000000000001E-3</v>
      </c>
      <c r="I31" s="119">
        <v>1858</v>
      </c>
      <c r="J31" s="120">
        <v>1773</v>
      </c>
      <c r="K31" s="133">
        <v>5.5E-2</v>
      </c>
      <c r="L31" s="134">
        <v>4.8000000000000001E-2</v>
      </c>
      <c r="M31" s="134">
        <v>3.0000000000000001E-3</v>
      </c>
      <c r="N31" s="121">
        <v>4.0000000000000001E-3</v>
      </c>
      <c r="O31" s="119">
        <v>866</v>
      </c>
      <c r="P31" s="120">
        <v>776</v>
      </c>
      <c r="Q31" s="133">
        <v>0.123</v>
      </c>
      <c r="R31" s="134">
        <v>0.11600000000000001</v>
      </c>
      <c r="S31" s="134">
        <v>3.0000000000000001E-3</v>
      </c>
      <c r="T31" s="121">
        <v>4.0000000000000001E-3</v>
      </c>
    </row>
    <row r="32" spans="1:20" ht="23.1" customHeight="1">
      <c r="A32" s="253"/>
      <c r="B32" s="122" t="s">
        <v>110</v>
      </c>
      <c r="C32" s="123">
        <v>597</v>
      </c>
      <c r="D32" s="124">
        <v>387</v>
      </c>
      <c r="E32" s="135">
        <v>0.55300000000000005</v>
      </c>
      <c r="F32" s="127">
        <v>0.54300000000000004</v>
      </c>
      <c r="G32" s="126">
        <v>3.0000000000000001E-3</v>
      </c>
      <c r="H32" s="111">
        <v>3.0000000000000001E-3</v>
      </c>
      <c r="I32" s="123">
        <v>1216</v>
      </c>
      <c r="J32" s="124">
        <v>1277</v>
      </c>
      <c r="K32" s="135">
        <v>-4.1000000000000002E-2</v>
      </c>
      <c r="L32" s="127">
        <v>-4.8000000000000001E-2</v>
      </c>
      <c r="M32" s="127">
        <v>2E-3</v>
      </c>
      <c r="N32" s="111">
        <v>3.0000000000000001E-3</v>
      </c>
      <c r="O32" s="123">
        <v>570</v>
      </c>
      <c r="P32" s="124">
        <v>633</v>
      </c>
      <c r="Q32" s="135">
        <v>-9.2999999999999999E-2</v>
      </c>
      <c r="R32" s="127">
        <v>-0.1</v>
      </c>
      <c r="S32" s="127">
        <v>2E-3</v>
      </c>
      <c r="T32" s="111">
        <v>3.0000000000000001E-3</v>
      </c>
    </row>
    <row r="33" spans="1:20" ht="23.1" customHeight="1">
      <c r="A33" s="253"/>
      <c r="B33" s="122" t="s">
        <v>111</v>
      </c>
      <c r="C33" s="123">
        <v>1143</v>
      </c>
      <c r="D33" s="124">
        <v>1226</v>
      </c>
      <c r="E33" s="135">
        <v>-6.0999999999999999E-2</v>
      </c>
      <c r="F33" s="127">
        <v>-6.8000000000000005E-2</v>
      </c>
      <c r="G33" s="127">
        <v>6.0000000000000001E-3</v>
      </c>
      <c r="H33" s="111">
        <v>8.9999999999999993E-3</v>
      </c>
      <c r="I33" s="123">
        <v>2748</v>
      </c>
      <c r="J33" s="124">
        <v>3127</v>
      </c>
      <c r="K33" s="135">
        <v>-0.115</v>
      </c>
      <c r="L33" s="127">
        <v>-0.121</v>
      </c>
      <c r="M33" s="127">
        <v>5.0000000000000001E-3</v>
      </c>
      <c r="N33" s="111">
        <v>8.0000000000000002E-3</v>
      </c>
      <c r="O33" s="123">
        <v>1368</v>
      </c>
      <c r="P33" s="124">
        <v>1518</v>
      </c>
      <c r="Q33" s="135">
        <v>-9.2999999999999999E-2</v>
      </c>
      <c r="R33" s="127">
        <v>-9.9000000000000005E-2</v>
      </c>
      <c r="S33" s="127">
        <v>5.0000000000000001E-3</v>
      </c>
      <c r="T33" s="111">
        <v>8.0000000000000002E-3</v>
      </c>
    </row>
    <row r="34" spans="1:20" ht="23.1" customHeight="1">
      <c r="A34" s="253"/>
      <c r="B34" s="122" t="s">
        <v>112</v>
      </c>
      <c r="C34" s="123">
        <v>1222</v>
      </c>
      <c r="D34" s="124">
        <v>1399</v>
      </c>
      <c r="E34" s="125">
        <v>-0.121</v>
      </c>
      <c r="F34" s="126">
        <v>-0.127</v>
      </c>
      <c r="G34" s="126">
        <v>6.0000000000000001E-3</v>
      </c>
      <c r="H34" s="111">
        <v>0.01</v>
      </c>
      <c r="I34" s="123">
        <v>3137</v>
      </c>
      <c r="J34" s="124">
        <v>3682</v>
      </c>
      <c r="K34" s="125">
        <v>-0.14199999999999999</v>
      </c>
      <c r="L34" s="126">
        <v>-0.14799999999999999</v>
      </c>
      <c r="M34" s="126">
        <v>6.0000000000000001E-3</v>
      </c>
      <c r="N34" s="111">
        <v>8.9999999999999993E-3</v>
      </c>
      <c r="O34" s="123">
        <v>1425</v>
      </c>
      <c r="P34" s="124">
        <v>1707</v>
      </c>
      <c r="Q34" s="125">
        <v>-0.16</v>
      </c>
      <c r="R34" s="126">
        <v>-0.16500000000000001</v>
      </c>
      <c r="S34" s="126">
        <v>5.0000000000000001E-3</v>
      </c>
      <c r="T34" s="111">
        <v>8.9999999999999993E-3</v>
      </c>
    </row>
    <row r="35" spans="1:20" ht="23.1" customHeight="1">
      <c r="A35" s="253"/>
      <c r="B35" s="122" t="s">
        <v>113</v>
      </c>
      <c r="C35" s="123">
        <v>637</v>
      </c>
      <c r="D35" s="124">
        <v>812</v>
      </c>
      <c r="E35" s="135">
        <v>-0.21</v>
      </c>
      <c r="F35" s="127">
        <v>-0.216</v>
      </c>
      <c r="G35" s="126">
        <v>3.0000000000000001E-3</v>
      </c>
      <c r="H35" s="111">
        <v>6.0000000000000001E-3</v>
      </c>
      <c r="I35" s="123">
        <v>1941</v>
      </c>
      <c r="J35" s="124">
        <v>2196</v>
      </c>
      <c r="K35" s="135">
        <v>-0.11</v>
      </c>
      <c r="L35" s="127">
        <v>-0.11600000000000001</v>
      </c>
      <c r="M35" s="127">
        <v>3.0000000000000001E-3</v>
      </c>
      <c r="N35" s="111">
        <v>5.0000000000000001E-3</v>
      </c>
      <c r="O35" s="123">
        <v>954</v>
      </c>
      <c r="P35" s="124">
        <v>1108</v>
      </c>
      <c r="Q35" s="135">
        <v>-0.13300000000000001</v>
      </c>
      <c r="R35" s="127">
        <v>-0.13900000000000001</v>
      </c>
      <c r="S35" s="127">
        <v>4.0000000000000001E-3</v>
      </c>
      <c r="T35" s="111">
        <v>6.0000000000000001E-3</v>
      </c>
    </row>
    <row r="36" spans="1:20" ht="23.1" customHeight="1">
      <c r="A36" s="253"/>
      <c r="B36" s="122" t="s">
        <v>114</v>
      </c>
      <c r="C36" s="123">
        <v>1892</v>
      </c>
      <c r="D36" s="124">
        <v>2168</v>
      </c>
      <c r="E36" s="135">
        <v>-0.121</v>
      </c>
      <c r="F36" s="127">
        <v>-0.127</v>
      </c>
      <c r="G36" s="127">
        <v>0.01</v>
      </c>
      <c r="H36" s="111">
        <v>1.6E-2</v>
      </c>
      <c r="I36" s="123">
        <v>5818</v>
      </c>
      <c r="J36" s="124">
        <v>6386</v>
      </c>
      <c r="K36" s="135">
        <v>-8.3000000000000004E-2</v>
      </c>
      <c r="L36" s="127">
        <v>-8.8999999999999996E-2</v>
      </c>
      <c r="M36" s="127">
        <v>0.01</v>
      </c>
      <c r="N36" s="111">
        <v>1.6E-2</v>
      </c>
      <c r="O36" s="123">
        <v>2904</v>
      </c>
      <c r="P36" s="124">
        <v>3108</v>
      </c>
      <c r="Q36" s="135">
        <v>-5.8999999999999997E-2</v>
      </c>
      <c r="R36" s="127">
        <v>-6.6000000000000003E-2</v>
      </c>
      <c r="S36" s="127">
        <v>1.0999999999999999E-2</v>
      </c>
      <c r="T36" s="111">
        <v>1.7000000000000001E-2</v>
      </c>
    </row>
    <row r="37" spans="1:20" ht="23.1" customHeight="1">
      <c r="A37" s="253"/>
      <c r="B37" s="106" t="s">
        <v>115</v>
      </c>
      <c r="C37" s="123">
        <v>912</v>
      </c>
      <c r="D37" s="124">
        <v>733</v>
      </c>
      <c r="E37" s="135">
        <v>0.253</v>
      </c>
      <c r="F37" s="127">
        <v>0.24399999999999999</v>
      </c>
      <c r="G37" s="126">
        <v>5.0000000000000001E-3</v>
      </c>
      <c r="H37" s="111">
        <v>5.0000000000000001E-3</v>
      </c>
      <c r="I37" s="123">
        <v>3126</v>
      </c>
      <c r="J37" s="124">
        <v>2338</v>
      </c>
      <c r="K37" s="135">
        <v>0.34599999999999997</v>
      </c>
      <c r="L37" s="127">
        <v>0.33700000000000002</v>
      </c>
      <c r="M37" s="126">
        <v>6.0000000000000001E-3</v>
      </c>
      <c r="N37" s="111">
        <v>6.0000000000000001E-3</v>
      </c>
      <c r="O37" s="123">
        <v>1526</v>
      </c>
      <c r="P37" s="124">
        <v>1160</v>
      </c>
      <c r="Q37" s="135">
        <v>0.32400000000000001</v>
      </c>
      <c r="R37" s="127">
        <v>0.316</v>
      </c>
      <c r="S37" s="126">
        <v>6.0000000000000001E-3</v>
      </c>
      <c r="T37" s="111">
        <v>6.0000000000000001E-3</v>
      </c>
    </row>
    <row r="38" spans="1:20" ht="23.1" customHeight="1" thickBot="1">
      <c r="A38" s="253"/>
      <c r="B38" s="106" t="s">
        <v>88</v>
      </c>
      <c r="C38" s="129">
        <v>1381</v>
      </c>
      <c r="D38" s="130">
        <v>522</v>
      </c>
      <c r="E38" s="136">
        <v>1.663</v>
      </c>
      <c r="F38" s="137">
        <v>1.6459999999999999</v>
      </c>
      <c r="G38" s="137">
        <v>7.0000000000000001E-3</v>
      </c>
      <c r="H38" s="111">
        <v>4.0000000000000001E-3</v>
      </c>
      <c r="I38" s="129">
        <v>3100</v>
      </c>
      <c r="J38" s="130">
        <v>4964</v>
      </c>
      <c r="K38" s="136">
        <v>-0.371</v>
      </c>
      <c r="L38" s="137">
        <v>-0.376</v>
      </c>
      <c r="M38" s="137">
        <v>6.0000000000000001E-3</v>
      </c>
      <c r="N38" s="111">
        <v>1.2E-2</v>
      </c>
      <c r="O38" s="129">
        <v>1531</v>
      </c>
      <c r="P38" s="130">
        <v>1626</v>
      </c>
      <c r="Q38" s="136">
        <v>-5.1999999999999998E-2</v>
      </c>
      <c r="R38" s="137">
        <v>-5.8000000000000003E-2</v>
      </c>
      <c r="S38" s="137">
        <v>6.0000000000000001E-3</v>
      </c>
      <c r="T38" s="111">
        <v>8.9999999999999993E-3</v>
      </c>
    </row>
    <row r="39" spans="1:20" ht="23.1" customHeight="1" thickTop="1" thickBot="1">
      <c r="A39" s="254"/>
      <c r="B39" s="112" t="s">
        <v>116</v>
      </c>
      <c r="C39" s="113">
        <v>8392</v>
      </c>
      <c r="D39" s="114">
        <v>7955</v>
      </c>
      <c r="E39" s="116">
        <v>6.2E-2</v>
      </c>
      <c r="F39" s="116">
        <v>5.5E-2</v>
      </c>
      <c r="G39" s="116">
        <v>4.2999999999999997E-2</v>
      </c>
      <c r="H39" s="117">
        <v>5.7000000000000002E-2</v>
      </c>
      <c r="I39" s="113">
        <v>22944</v>
      </c>
      <c r="J39" s="114">
        <v>25743</v>
      </c>
      <c r="K39" s="116">
        <v>-0.10299999999999999</v>
      </c>
      <c r="L39" s="116">
        <v>-0.109</v>
      </c>
      <c r="M39" s="116">
        <v>4.1000000000000002E-2</v>
      </c>
      <c r="N39" s="117">
        <v>6.4000000000000001E-2</v>
      </c>
      <c r="O39" s="113">
        <v>11144</v>
      </c>
      <c r="P39" s="114">
        <v>11636</v>
      </c>
      <c r="Q39" s="116">
        <v>-3.5999999999999997E-2</v>
      </c>
      <c r="R39" s="116">
        <v>-4.2000000000000003E-2</v>
      </c>
      <c r="S39" s="116">
        <v>4.2999999999999997E-2</v>
      </c>
      <c r="T39" s="117">
        <v>6.2E-2</v>
      </c>
    </row>
    <row r="40" spans="1:20" ht="23.1" customHeight="1" thickTop="1">
      <c r="A40" s="252" t="s">
        <v>117</v>
      </c>
      <c r="B40" s="118" t="s">
        <v>118</v>
      </c>
      <c r="C40" s="119">
        <v>820</v>
      </c>
      <c r="D40" s="120">
        <v>572</v>
      </c>
      <c r="E40" s="138">
        <v>0.443</v>
      </c>
      <c r="F40" s="139">
        <v>0.434</v>
      </c>
      <c r="G40" s="139">
        <v>4.0000000000000001E-3</v>
      </c>
      <c r="H40" s="121">
        <v>4.0000000000000001E-3</v>
      </c>
      <c r="I40" s="119">
        <v>1895</v>
      </c>
      <c r="J40" s="120">
        <v>1700</v>
      </c>
      <c r="K40" s="138">
        <v>0.122</v>
      </c>
      <c r="L40" s="139">
        <v>0.115</v>
      </c>
      <c r="M40" s="139">
        <v>3.0000000000000001E-3</v>
      </c>
      <c r="N40" s="121">
        <v>4.0000000000000001E-3</v>
      </c>
      <c r="O40" s="119">
        <v>927</v>
      </c>
      <c r="P40" s="120">
        <v>838</v>
      </c>
      <c r="Q40" s="138">
        <v>0.114</v>
      </c>
      <c r="R40" s="139">
        <v>0.106</v>
      </c>
      <c r="S40" s="139">
        <v>4.0000000000000001E-3</v>
      </c>
      <c r="T40" s="121">
        <v>4.0000000000000001E-3</v>
      </c>
    </row>
    <row r="41" spans="1:20" ht="23.1" customHeight="1">
      <c r="A41" s="253"/>
      <c r="B41" s="122" t="s">
        <v>119</v>
      </c>
      <c r="C41" s="123">
        <v>45</v>
      </c>
      <c r="D41" s="124">
        <v>42</v>
      </c>
      <c r="E41" s="125">
        <v>7.9000000000000001E-2</v>
      </c>
      <c r="F41" s="126">
        <v>7.0999999999999994E-2</v>
      </c>
      <c r="G41" s="126">
        <v>0</v>
      </c>
      <c r="H41" s="111">
        <v>0</v>
      </c>
      <c r="I41" s="123">
        <v>122</v>
      </c>
      <c r="J41" s="174">
        <v>203</v>
      </c>
      <c r="K41" s="125">
        <v>-0.39500000000000002</v>
      </c>
      <c r="L41" s="126">
        <v>-0.39900000000000002</v>
      </c>
      <c r="M41" s="126">
        <v>0</v>
      </c>
      <c r="N41" s="111">
        <v>1E-3</v>
      </c>
      <c r="O41" s="123">
        <v>50</v>
      </c>
      <c r="P41" s="124">
        <v>60</v>
      </c>
      <c r="Q41" s="125">
        <v>-0.161</v>
      </c>
      <c r="R41" s="126">
        <v>-0.16700000000000001</v>
      </c>
      <c r="S41" s="126">
        <v>0</v>
      </c>
      <c r="T41" s="111">
        <v>0</v>
      </c>
    </row>
    <row r="42" spans="1:20" ht="23.1" customHeight="1">
      <c r="A42" s="253"/>
      <c r="B42" s="140" t="s">
        <v>120</v>
      </c>
      <c r="C42" s="123">
        <v>289</v>
      </c>
      <c r="D42" s="124">
        <v>234</v>
      </c>
      <c r="E42" s="125">
        <v>0.24299999999999999</v>
      </c>
      <c r="F42" s="126">
        <v>0.23499999999999999</v>
      </c>
      <c r="G42" s="126">
        <v>1E-3</v>
      </c>
      <c r="H42" s="111">
        <v>2E-3</v>
      </c>
      <c r="I42" s="123">
        <v>764</v>
      </c>
      <c r="J42" s="124">
        <v>655</v>
      </c>
      <c r="K42" s="125">
        <v>0.17399999999999999</v>
      </c>
      <c r="L42" s="126">
        <v>0.16600000000000001</v>
      </c>
      <c r="M42" s="126">
        <v>1E-3</v>
      </c>
      <c r="N42" s="111">
        <v>2E-3</v>
      </c>
      <c r="O42" s="123">
        <v>351</v>
      </c>
      <c r="P42" s="124">
        <v>266</v>
      </c>
      <c r="Q42" s="125">
        <v>0.32800000000000001</v>
      </c>
      <c r="R42" s="126">
        <v>0.32</v>
      </c>
      <c r="S42" s="126">
        <v>1E-3</v>
      </c>
      <c r="T42" s="111">
        <v>1E-3</v>
      </c>
    </row>
    <row r="43" spans="1:20" ht="23.1" customHeight="1">
      <c r="A43" s="253"/>
      <c r="B43" s="122" t="s">
        <v>121</v>
      </c>
      <c r="C43" s="123">
        <v>224</v>
      </c>
      <c r="D43" s="124">
        <v>223</v>
      </c>
      <c r="E43" s="125">
        <v>1.0999999999999999E-2</v>
      </c>
      <c r="F43" s="126">
        <v>4.0000000000000001E-3</v>
      </c>
      <c r="G43" s="126">
        <v>1E-3</v>
      </c>
      <c r="H43" s="111">
        <v>2E-3</v>
      </c>
      <c r="I43" s="123">
        <v>749</v>
      </c>
      <c r="J43" s="124">
        <v>577</v>
      </c>
      <c r="K43" s="125">
        <v>0.307</v>
      </c>
      <c r="L43" s="126">
        <v>0.29799999999999999</v>
      </c>
      <c r="M43" s="126">
        <v>1E-3</v>
      </c>
      <c r="N43" s="111">
        <v>1E-3</v>
      </c>
      <c r="O43" s="123">
        <v>357</v>
      </c>
      <c r="P43" s="124">
        <v>260</v>
      </c>
      <c r="Q43" s="125">
        <v>0.38200000000000001</v>
      </c>
      <c r="R43" s="126">
        <v>0.373</v>
      </c>
      <c r="S43" s="126">
        <v>1E-3</v>
      </c>
      <c r="T43" s="111">
        <v>1E-3</v>
      </c>
    </row>
    <row r="44" spans="1:20" ht="23.1" customHeight="1">
      <c r="A44" s="253"/>
      <c r="B44" s="122" t="s">
        <v>122</v>
      </c>
      <c r="C44" s="123">
        <v>241</v>
      </c>
      <c r="D44" s="124">
        <v>202</v>
      </c>
      <c r="E44" s="125">
        <v>0.20100000000000001</v>
      </c>
      <c r="F44" s="126">
        <v>0.193</v>
      </c>
      <c r="G44" s="126">
        <v>1E-3</v>
      </c>
      <c r="H44" s="111">
        <v>1E-3</v>
      </c>
      <c r="I44" s="123">
        <v>657</v>
      </c>
      <c r="J44" s="124">
        <v>575</v>
      </c>
      <c r="K44" s="125">
        <v>0.15</v>
      </c>
      <c r="L44" s="126">
        <v>0.14299999999999999</v>
      </c>
      <c r="M44" s="126">
        <v>1E-3</v>
      </c>
      <c r="N44" s="111">
        <v>1E-3</v>
      </c>
      <c r="O44" s="123">
        <v>318</v>
      </c>
      <c r="P44" s="124">
        <v>304</v>
      </c>
      <c r="Q44" s="125">
        <v>5.2999999999999999E-2</v>
      </c>
      <c r="R44" s="126">
        <v>4.5999999999999999E-2</v>
      </c>
      <c r="S44" s="126">
        <v>1E-3</v>
      </c>
      <c r="T44" s="111">
        <v>2E-3</v>
      </c>
    </row>
    <row r="45" spans="1:20" ht="23.1" customHeight="1" thickBot="1">
      <c r="A45" s="253"/>
      <c r="B45" s="141" t="s">
        <v>88</v>
      </c>
      <c r="C45" s="129">
        <v>405</v>
      </c>
      <c r="D45" s="130">
        <v>385</v>
      </c>
      <c r="E45" s="175">
        <v>5.8999999999999997E-2</v>
      </c>
      <c r="F45" s="176">
        <v>5.1999999999999998E-2</v>
      </c>
      <c r="G45" s="176">
        <v>2E-3</v>
      </c>
      <c r="H45" s="111">
        <v>3.0000000000000001E-3</v>
      </c>
      <c r="I45" s="129">
        <v>1517</v>
      </c>
      <c r="J45" s="130">
        <v>1254</v>
      </c>
      <c r="K45" s="142">
        <v>0.218</v>
      </c>
      <c r="L45" s="137">
        <v>0.21</v>
      </c>
      <c r="M45" s="137">
        <v>3.0000000000000001E-3</v>
      </c>
      <c r="N45" s="111">
        <v>3.0000000000000001E-3</v>
      </c>
      <c r="O45" s="129">
        <v>774</v>
      </c>
      <c r="P45" s="130">
        <v>588</v>
      </c>
      <c r="Q45" s="142">
        <v>0.32500000000000001</v>
      </c>
      <c r="R45" s="137">
        <v>0.316</v>
      </c>
      <c r="S45" s="137">
        <v>3.0000000000000001E-3</v>
      </c>
      <c r="T45" s="111">
        <v>3.0000000000000001E-3</v>
      </c>
    </row>
    <row r="46" spans="1:20" ht="23.1" customHeight="1" thickTop="1" thickBot="1">
      <c r="A46" s="254"/>
      <c r="B46" s="112" t="s">
        <v>123</v>
      </c>
      <c r="C46" s="113">
        <v>2024</v>
      </c>
      <c r="D46" s="114">
        <v>1658</v>
      </c>
      <c r="E46" s="145">
        <v>0.22900000000000001</v>
      </c>
      <c r="F46" s="145">
        <v>0.221</v>
      </c>
      <c r="G46" s="116">
        <v>0.01</v>
      </c>
      <c r="H46" s="117">
        <v>1.2E-2</v>
      </c>
      <c r="I46" s="113">
        <v>5704</v>
      </c>
      <c r="J46" s="114">
        <v>4964</v>
      </c>
      <c r="K46" s="116">
        <v>0.157</v>
      </c>
      <c r="L46" s="116">
        <v>0.14899999999999999</v>
      </c>
      <c r="M46" s="116">
        <v>0.01</v>
      </c>
      <c r="N46" s="117">
        <v>1.2E-2</v>
      </c>
      <c r="O46" s="113">
        <v>2777</v>
      </c>
      <c r="P46" s="114">
        <v>2316</v>
      </c>
      <c r="Q46" s="116">
        <v>0.20699999999999999</v>
      </c>
      <c r="R46" s="116">
        <v>0.19900000000000001</v>
      </c>
      <c r="S46" s="116">
        <v>1.0999999999999999E-2</v>
      </c>
      <c r="T46" s="117">
        <v>1.2E-2</v>
      </c>
    </row>
    <row r="47" spans="1:20" ht="23.1" customHeight="1" thickTop="1">
      <c r="A47" s="252" t="s">
        <v>124</v>
      </c>
      <c r="B47" s="118" t="s">
        <v>125</v>
      </c>
      <c r="C47" s="119">
        <v>5960</v>
      </c>
      <c r="D47" s="120">
        <v>4803</v>
      </c>
      <c r="E47" s="188">
        <v>0.249</v>
      </c>
      <c r="F47" s="188">
        <v>0.24099999999999999</v>
      </c>
      <c r="G47" s="134">
        <v>3.1E-2</v>
      </c>
      <c r="H47" s="143">
        <v>3.5000000000000003E-2</v>
      </c>
      <c r="I47" s="119">
        <v>20162</v>
      </c>
      <c r="J47" s="120">
        <v>15645</v>
      </c>
      <c r="K47" s="134">
        <v>0.29699999999999999</v>
      </c>
      <c r="L47" s="134">
        <v>0.28899999999999998</v>
      </c>
      <c r="M47" s="134">
        <v>3.5999999999999997E-2</v>
      </c>
      <c r="N47" s="143">
        <v>3.9E-2</v>
      </c>
      <c r="O47" s="119">
        <v>9706</v>
      </c>
      <c r="P47" s="120">
        <v>7365</v>
      </c>
      <c r="Q47" s="134">
        <v>0.32700000000000001</v>
      </c>
      <c r="R47" s="134">
        <v>0.318</v>
      </c>
      <c r="S47" s="134">
        <v>3.6999999999999998E-2</v>
      </c>
      <c r="T47" s="143">
        <v>3.9E-2</v>
      </c>
    </row>
    <row r="48" spans="1:20" ht="23.1" customHeight="1">
      <c r="A48" s="253"/>
      <c r="B48" s="141" t="s">
        <v>126</v>
      </c>
      <c r="C48" s="123">
        <v>677</v>
      </c>
      <c r="D48" s="124">
        <v>577</v>
      </c>
      <c r="E48" s="125">
        <v>0.18099999999999999</v>
      </c>
      <c r="F48" s="126">
        <v>0.17299999999999999</v>
      </c>
      <c r="G48" s="126">
        <v>3.0000000000000001E-3</v>
      </c>
      <c r="H48" s="111">
        <v>4.0000000000000001E-3</v>
      </c>
      <c r="I48" s="123">
        <v>2723</v>
      </c>
      <c r="J48" s="124">
        <v>1836</v>
      </c>
      <c r="K48" s="125">
        <v>0.49299999999999999</v>
      </c>
      <c r="L48" s="126">
        <v>0.48299999999999998</v>
      </c>
      <c r="M48" s="126">
        <v>5.0000000000000001E-3</v>
      </c>
      <c r="N48" s="111">
        <v>5.0000000000000001E-3</v>
      </c>
      <c r="O48" s="123">
        <v>1230</v>
      </c>
      <c r="P48" s="124">
        <v>842</v>
      </c>
      <c r="Q48" s="125">
        <v>0.47099999999999997</v>
      </c>
      <c r="R48" s="126">
        <v>0.46100000000000002</v>
      </c>
      <c r="S48" s="126">
        <v>5.0000000000000001E-3</v>
      </c>
      <c r="T48" s="111">
        <v>5.0000000000000001E-3</v>
      </c>
    </row>
    <row r="49" spans="1:20" ht="23.1" customHeight="1" thickBot="1">
      <c r="A49" s="253"/>
      <c r="B49" s="106" t="s">
        <v>88</v>
      </c>
      <c r="C49" s="129">
        <v>40</v>
      </c>
      <c r="D49" s="130">
        <v>25</v>
      </c>
      <c r="E49" s="175">
        <v>0.61099999999999999</v>
      </c>
      <c r="F49" s="176">
        <v>0.6</v>
      </c>
      <c r="G49" s="176">
        <v>0</v>
      </c>
      <c r="H49" s="111">
        <v>0</v>
      </c>
      <c r="I49" s="129">
        <v>144</v>
      </c>
      <c r="J49" s="130">
        <v>120</v>
      </c>
      <c r="K49" s="175">
        <v>0.20799999999999999</v>
      </c>
      <c r="L49" s="176">
        <v>0.2</v>
      </c>
      <c r="M49" s="176">
        <v>0</v>
      </c>
      <c r="N49" s="111">
        <v>0</v>
      </c>
      <c r="O49" s="129">
        <v>66</v>
      </c>
      <c r="P49" s="130">
        <v>63</v>
      </c>
      <c r="Q49" s="175">
        <v>5.5E-2</v>
      </c>
      <c r="R49" s="176">
        <v>4.8000000000000001E-2</v>
      </c>
      <c r="S49" s="176">
        <v>0</v>
      </c>
      <c r="T49" s="111">
        <v>0</v>
      </c>
    </row>
    <row r="50" spans="1:20" ht="23.1" customHeight="1" thickTop="1" thickBot="1">
      <c r="A50" s="254"/>
      <c r="B50" s="112" t="s">
        <v>127</v>
      </c>
      <c r="C50" s="113">
        <v>6677</v>
      </c>
      <c r="D50" s="114">
        <v>5405</v>
      </c>
      <c r="E50" s="116">
        <v>0.24399999999999999</v>
      </c>
      <c r="F50" s="116">
        <v>0.23499999999999999</v>
      </c>
      <c r="G50" s="116">
        <v>3.4000000000000002E-2</v>
      </c>
      <c r="H50" s="117">
        <v>3.9E-2</v>
      </c>
      <c r="I50" s="113">
        <v>23029</v>
      </c>
      <c r="J50" s="114">
        <v>17601</v>
      </c>
      <c r="K50" s="116">
        <v>0.317</v>
      </c>
      <c r="L50" s="116">
        <v>0.308</v>
      </c>
      <c r="M50" s="116">
        <v>4.1000000000000002E-2</v>
      </c>
      <c r="N50" s="117">
        <v>4.3999999999999997E-2</v>
      </c>
      <c r="O50" s="113">
        <v>11002</v>
      </c>
      <c r="P50" s="114">
        <v>8270</v>
      </c>
      <c r="Q50" s="116">
        <v>0.33900000000000002</v>
      </c>
      <c r="R50" s="116">
        <v>0.33</v>
      </c>
      <c r="S50" s="116">
        <v>4.2000000000000003E-2</v>
      </c>
      <c r="T50" s="117">
        <v>4.3999999999999997E-2</v>
      </c>
    </row>
    <row r="51" spans="1:20" ht="23.1" customHeight="1" thickTop="1" thickBot="1">
      <c r="A51" s="207" t="s">
        <v>128</v>
      </c>
      <c r="B51" s="208"/>
      <c r="C51" s="146">
        <v>203</v>
      </c>
      <c r="D51" s="147">
        <v>119</v>
      </c>
      <c r="E51" s="148">
        <v>0.71699999999999997</v>
      </c>
      <c r="F51" s="149">
        <v>0.70599999999999996</v>
      </c>
      <c r="G51" s="189">
        <v>1E-3</v>
      </c>
      <c r="H51" s="150">
        <v>1E-3</v>
      </c>
      <c r="I51" s="146">
        <v>521</v>
      </c>
      <c r="J51" s="147">
        <v>359</v>
      </c>
      <c r="K51" s="148">
        <v>0.46100000000000002</v>
      </c>
      <c r="L51" s="149">
        <v>0.45100000000000001</v>
      </c>
      <c r="M51" s="149">
        <v>1E-3</v>
      </c>
      <c r="N51" s="150">
        <v>1E-3</v>
      </c>
      <c r="O51" s="146">
        <v>302</v>
      </c>
      <c r="P51" s="147">
        <v>204</v>
      </c>
      <c r="Q51" s="148">
        <v>0.49</v>
      </c>
      <c r="R51" s="149">
        <v>0.48</v>
      </c>
      <c r="S51" s="149">
        <v>1E-3</v>
      </c>
      <c r="T51" s="150">
        <v>1E-3</v>
      </c>
    </row>
    <row r="52" spans="1:20" ht="23.1" customHeight="1" thickTop="1" thickBot="1">
      <c r="A52" s="207" t="s">
        <v>129</v>
      </c>
      <c r="B52" s="208"/>
      <c r="C52" s="146">
        <v>3461</v>
      </c>
      <c r="D52" s="147">
        <v>2213</v>
      </c>
      <c r="E52" s="148">
        <v>0.57399999999999995</v>
      </c>
      <c r="F52" s="151">
        <v>0.56399999999999995</v>
      </c>
      <c r="G52" s="151">
        <v>1.7999999999999999E-2</v>
      </c>
      <c r="H52" s="121">
        <v>1.6E-2</v>
      </c>
      <c r="I52" s="146">
        <v>11731</v>
      </c>
      <c r="J52" s="147">
        <v>7082</v>
      </c>
      <c r="K52" s="148">
        <v>0.66800000000000004</v>
      </c>
      <c r="L52" s="151">
        <v>0.65600000000000003</v>
      </c>
      <c r="M52" s="151">
        <v>2.1000000000000001E-2</v>
      </c>
      <c r="N52" s="121">
        <v>1.7999999999999999E-2</v>
      </c>
      <c r="O52" s="146">
        <v>5779</v>
      </c>
      <c r="P52" s="147">
        <v>3455</v>
      </c>
      <c r="Q52" s="148">
        <v>0.68400000000000005</v>
      </c>
      <c r="R52" s="151">
        <v>0.67300000000000004</v>
      </c>
      <c r="S52" s="151">
        <v>2.1999999999999999E-2</v>
      </c>
      <c r="T52" s="121">
        <v>1.7999999999999999E-2</v>
      </c>
    </row>
    <row r="53" spans="1:20" ht="23.1" customHeight="1" thickTop="1" thickBot="1">
      <c r="A53" s="207" t="s">
        <v>130</v>
      </c>
      <c r="B53" s="208"/>
      <c r="C53" s="113">
        <v>193666</v>
      </c>
      <c r="D53" s="114">
        <v>138761</v>
      </c>
      <c r="E53" s="115">
        <v>0.40500000000000003</v>
      </c>
      <c r="F53" s="116">
        <v>0.39600000000000002</v>
      </c>
      <c r="G53" s="152"/>
      <c r="H53" s="152"/>
      <c r="I53" s="113">
        <v>559273</v>
      </c>
      <c r="J53" s="114">
        <v>403524</v>
      </c>
      <c r="K53" s="115">
        <v>0.39500000000000002</v>
      </c>
      <c r="L53" s="116">
        <v>0.38600000000000001</v>
      </c>
      <c r="M53" s="152"/>
      <c r="N53" s="152"/>
      <c r="O53" s="113">
        <v>261943</v>
      </c>
      <c r="P53" s="114">
        <v>187100</v>
      </c>
      <c r="Q53" s="115">
        <v>0.40899999999999997</v>
      </c>
      <c r="R53" s="116">
        <v>0.4</v>
      </c>
      <c r="S53" s="152"/>
      <c r="T53" s="185"/>
    </row>
    <row r="54" spans="1:20" ht="23.1" customHeight="1" thickTop="1" thickBot="1">
      <c r="A54" s="209" t="s">
        <v>131</v>
      </c>
      <c r="B54" s="210"/>
      <c r="C54" s="153">
        <v>156528</v>
      </c>
      <c r="D54" s="154">
        <v>182097</v>
      </c>
      <c r="E54" s="155">
        <v>-0.13500000000000001</v>
      </c>
      <c r="F54" s="156">
        <v>-0.14000000000000001</v>
      </c>
      <c r="G54" s="157"/>
      <c r="H54" s="158"/>
      <c r="I54" s="153">
        <v>285538</v>
      </c>
      <c r="J54" s="154">
        <v>326774</v>
      </c>
      <c r="K54" s="155">
        <v>-0.12</v>
      </c>
      <c r="L54" s="156">
        <v>-0.126</v>
      </c>
      <c r="M54" s="157"/>
      <c r="N54" s="158"/>
      <c r="O54" s="153">
        <v>179444</v>
      </c>
      <c r="P54" s="154">
        <v>202253</v>
      </c>
      <c r="Q54" s="155">
        <v>-0.107</v>
      </c>
      <c r="R54" s="156">
        <v>-0.113</v>
      </c>
      <c r="S54" s="157"/>
      <c r="T54" s="186"/>
    </row>
    <row r="55" spans="1:20" s="5" customFormat="1" ht="23.1" customHeight="1" thickBot="1">
      <c r="A55" s="211" t="s">
        <v>132</v>
      </c>
      <c r="B55" s="212"/>
      <c r="C55" s="159">
        <v>350194</v>
      </c>
      <c r="D55" s="160">
        <v>320858</v>
      </c>
      <c r="E55" s="161">
        <v>9.9000000000000005E-2</v>
      </c>
      <c r="F55" s="162">
        <v>9.0999999999999998E-2</v>
      </c>
      <c r="G55" s="163"/>
      <c r="H55" s="164"/>
      <c r="I55" s="159">
        <v>844811</v>
      </c>
      <c r="J55" s="160">
        <v>730298</v>
      </c>
      <c r="K55" s="161">
        <v>0.16500000000000001</v>
      </c>
      <c r="L55" s="162">
        <v>0.157</v>
      </c>
      <c r="M55" s="162"/>
      <c r="N55" s="177"/>
      <c r="O55" s="159">
        <v>441387</v>
      </c>
      <c r="P55" s="160">
        <v>389353</v>
      </c>
      <c r="Q55" s="161">
        <v>0.14099999999999999</v>
      </c>
      <c r="R55" s="162">
        <v>0.13400000000000001</v>
      </c>
      <c r="S55" s="163"/>
      <c r="T55" s="164"/>
    </row>
    <row r="56" spans="1:20" s="5" customFormat="1" ht="18.75" customHeight="1" thickBot="1">
      <c r="A56" s="165"/>
      <c r="B56" s="166"/>
      <c r="C56" s="167"/>
      <c r="D56" s="168"/>
      <c r="E56" s="169"/>
      <c r="F56" s="170"/>
      <c r="G56" s="171"/>
      <c r="H56" s="172"/>
      <c r="I56" s="178"/>
      <c r="J56" s="178"/>
      <c r="K56" s="179"/>
      <c r="L56" s="179"/>
      <c r="M56" s="172"/>
      <c r="N56" s="172"/>
      <c r="O56" s="178"/>
      <c r="P56" s="178"/>
      <c r="Q56" s="179"/>
      <c r="R56" s="179"/>
      <c r="S56" s="172"/>
      <c r="T56" s="172"/>
    </row>
    <row r="57" spans="1:20" s="5" customFormat="1" ht="27" customHeight="1" thickBot="1">
      <c r="A57" s="213"/>
      <c r="B57" s="214"/>
      <c r="C57" s="215">
        <v>2024</v>
      </c>
      <c r="D57" s="216"/>
      <c r="E57" s="217"/>
      <c r="F57" s="218">
        <v>2023</v>
      </c>
      <c r="G57" s="219"/>
      <c r="H57" s="220"/>
      <c r="I57" s="218" t="s">
        <v>133</v>
      </c>
      <c r="J57" s="221"/>
      <c r="K57" s="261" t="s">
        <v>73</v>
      </c>
      <c r="L57" s="262"/>
      <c r="M57" s="262"/>
      <c r="N57" s="262"/>
      <c r="O57" s="262"/>
      <c r="P57" s="262"/>
      <c r="Q57" s="262"/>
      <c r="R57" s="262"/>
      <c r="S57" s="262"/>
      <c r="T57" s="262"/>
    </row>
    <row r="58" spans="1:20" s="5" customFormat="1" ht="27" customHeight="1">
      <c r="A58" s="222" t="s">
        <v>134</v>
      </c>
      <c r="B58" s="223"/>
      <c r="C58" s="224">
        <v>585148</v>
      </c>
      <c r="D58" s="225"/>
      <c r="E58" s="226"/>
      <c r="F58" s="227">
        <v>589070</v>
      </c>
      <c r="G58" s="225"/>
      <c r="H58" s="225"/>
      <c r="I58" s="228">
        <v>-7.0000000000000001E-3</v>
      </c>
      <c r="J58" s="229"/>
      <c r="K58" s="261"/>
      <c r="L58" s="262"/>
      <c r="M58" s="262"/>
      <c r="N58" s="262"/>
      <c r="O58" s="262"/>
      <c r="P58" s="262"/>
      <c r="Q58" s="262"/>
      <c r="R58" s="262"/>
      <c r="S58" s="262"/>
      <c r="T58" s="262"/>
    </row>
    <row r="59" spans="1:20" s="5" customFormat="1" ht="27" customHeight="1">
      <c r="A59" s="230" t="s">
        <v>135</v>
      </c>
      <c r="B59" s="231"/>
      <c r="C59" s="232">
        <v>441387</v>
      </c>
      <c r="D59" s="233"/>
      <c r="E59" s="234"/>
      <c r="F59" s="235">
        <v>389353</v>
      </c>
      <c r="G59" s="233"/>
      <c r="H59" s="233"/>
      <c r="I59" s="236">
        <v>0.13400000000000001</v>
      </c>
      <c r="J59" s="237"/>
      <c r="K59" s="261"/>
      <c r="L59" s="262"/>
      <c r="M59" s="262"/>
      <c r="N59" s="262"/>
      <c r="O59" s="262"/>
      <c r="P59" s="262"/>
      <c r="Q59" s="262"/>
      <c r="R59" s="262"/>
      <c r="S59" s="262"/>
      <c r="T59" s="262"/>
    </row>
    <row r="60" spans="1:20" s="5" customFormat="1" ht="27" customHeight="1">
      <c r="A60" s="230" t="s">
        <v>61</v>
      </c>
      <c r="B60" s="231"/>
      <c r="C60" s="238">
        <v>0.754</v>
      </c>
      <c r="D60" s="239"/>
      <c r="E60" s="240"/>
      <c r="F60" s="241">
        <v>0.66100000000000003</v>
      </c>
      <c r="G60" s="239"/>
      <c r="H60" s="239"/>
      <c r="I60" s="242" t="s">
        <v>187</v>
      </c>
      <c r="J60" s="243"/>
      <c r="K60" s="180" t="s">
        <v>185</v>
      </c>
      <c r="L60" s="181"/>
      <c r="M60" s="181"/>
      <c r="N60" s="180"/>
      <c r="O60" s="182"/>
      <c r="P60" s="182"/>
      <c r="Q60" s="181"/>
      <c r="R60" s="181"/>
      <c r="S60" s="181"/>
      <c r="T60" s="187"/>
    </row>
    <row r="61" spans="1:20" s="5" customFormat="1" ht="33" customHeight="1">
      <c r="A61" s="244" t="s">
        <v>74</v>
      </c>
      <c r="B61" s="245"/>
      <c r="C61" s="246">
        <f>I53/I55</f>
        <v>0.6620096092498795</v>
      </c>
      <c r="D61" s="246"/>
      <c r="E61" s="247"/>
      <c r="F61" s="248">
        <f>J53/J55</f>
        <v>0.55254704244020936</v>
      </c>
      <c r="G61" s="249"/>
      <c r="H61" s="247"/>
      <c r="I61" s="242" t="s">
        <v>188</v>
      </c>
      <c r="J61" s="243"/>
      <c r="K61" s="180" t="s">
        <v>186</v>
      </c>
      <c r="L61" s="3"/>
      <c r="M61" s="183"/>
      <c r="O61" s="180"/>
      <c r="P61" s="182"/>
      <c r="Q61" s="181"/>
      <c r="R61" s="181"/>
      <c r="S61" s="181"/>
      <c r="T61" s="181"/>
    </row>
    <row r="62" spans="1:20" s="5" customFormat="1" ht="33" customHeight="1" thickBot="1">
      <c r="A62" s="250" t="s">
        <v>75</v>
      </c>
      <c r="B62" s="251"/>
      <c r="C62" s="246">
        <f>O53/O55</f>
        <v>0.59345427028888476</v>
      </c>
      <c r="D62" s="246"/>
      <c r="E62" s="247"/>
      <c r="F62" s="248">
        <f>P53/P55</f>
        <v>0.48054079460027277</v>
      </c>
      <c r="G62" s="249"/>
      <c r="H62" s="247"/>
      <c r="I62" s="242" t="s">
        <v>189</v>
      </c>
      <c r="J62" s="243"/>
      <c r="K62" s="180"/>
      <c r="L62" s="3"/>
      <c r="M62" s="183"/>
      <c r="O62" s="180"/>
      <c r="P62" s="182"/>
      <c r="Q62" s="181"/>
      <c r="R62" s="181"/>
      <c r="S62" s="181"/>
      <c r="T62" s="181"/>
    </row>
    <row r="63" spans="1:20" s="5" customFormat="1" ht="26.25" customHeight="1" thickBot="1">
      <c r="A63" s="255" t="s">
        <v>136</v>
      </c>
      <c r="B63" s="256"/>
      <c r="C63" s="256"/>
      <c r="D63" s="257"/>
      <c r="E63" s="270" t="s">
        <v>62</v>
      </c>
      <c r="F63" s="271"/>
      <c r="G63" s="272" t="s">
        <v>63</v>
      </c>
      <c r="H63" s="271"/>
      <c r="I63" s="272" t="s">
        <v>64</v>
      </c>
      <c r="J63" s="273"/>
      <c r="K63" s="184"/>
      <c r="L63" s="181"/>
      <c r="M63" s="181"/>
      <c r="N63" s="181"/>
      <c r="O63" s="181"/>
      <c r="P63" s="181"/>
      <c r="Q63" s="181"/>
      <c r="R63" s="181"/>
    </row>
    <row r="64" spans="1:20" ht="23.25" customHeight="1" thickBot="1">
      <c r="A64" s="258"/>
      <c r="B64" s="259"/>
      <c r="C64" s="259"/>
      <c r="D64" s="260"/>
      <c r="E64" s="274">
        <v>1.040033</v>
      </c>
      <c r="F64" s="275"/>
      <c r="G64" s="276">
        <v>0.93508999999999998</v>
      </c>
      <c r="H64" s="275"/>
      <c r="I64" s="276">
        <v>1.0098860000000001</v>
      </c>
      <c r="J64" s="277"/>
    </row>
  </sheetData>
  <sheetProtection formatCells="0" formatColumns="0" formatRows="0" insertColumns="0" insertRows="0" insertHyperlinks="0" deleteColumns="0" deleteRows="0" sort="0" autoFilter="0" pivotTables="0"/>
  <mergeCells count="51">
    <mergeCell ref="A62:B62"/>
    <mergeCell ref="C62:E62"/>
    <mergeCell ref="F62:H62"/>
    <mergeCell ref="I62:J62"/>
    <mergeCell ref="A63:D64"/>
    <mergeCell ref="E63:F63"/>
    <mergeCell ref="G63:H63"/>
    <mergeCell ref="I63:J63"/>
    <mergeCell ref="E64:F64"/>
    <mergeCell ref="G64:H64"/>
    <mergeCell ref="I64:J64"/>
    <mergeCell ref="A60:B60"/>
    <mergeCell ref="C60:E60"/>
    <mergeCell ref="F60:H60"/>
    <mergeCell ref="I60:J60"/>
    <mergeCell ref="A61:B61"/>
    <mergeCell ref="C61:E61"/>
    <mergeCell ref="F61:H61"/>
    <mergeCell ref="I61:J61"/>
    <mergeCell ref="A57:B57"/>
    <mergeCell ref="C57:E57"/>
    <mergeCell ref="F57:H57"/>
    <mergeCell ref="I57:J57"/>
    <mergeCell ref="K57:T59"/>
    <mergeCell ref="A58:B58"/>
    <mergeCell ref="C58:E58"/>
    <mergeCell ref="F58:H58"/>
    <mergeCell ref="I58:J58"/>
    <mergeCell ref="A59:B59"/>
    <mergeCell ref="C59:E59"/>
    <mergeCell ref="F59:H59"/>
    <mergeCell ref="I59:J59"/>
    <mergeCell ref="A55:B55"/>
    <mergeCell ref="A7:A9"/>
    <mergeCell ref="A10:A13"/>
    <mergeCell ref="A14:A25"/>
    <mergeCell ref="A26:A30"/>
    <mergeCell ref="A31:A39"/>
    <mergeCell ref="A40:A46"/>
    <mergeCell ref="A47:A50"/>
    <mergeCell ref="A51:B51"/>
    <mergeCell ref="A52:B52"/>
    <mergeCell ref="A53:B53"/>
    <mergeCell ref="A54:B54"/>
    <mergeCell ref="O2:T2"/>
    <mergeCell ref="O3:T3"/>
    <mergeCell ref="A4:B6"/>
    <mergeCell ref="C4:T4"/>
    <mergeCell ref="C5:H5"/>
    <mergeCell ref="I5:N5"/>
    <mergeCell ref="O5:T5"/>
  </mergeCells>
  <phoneticPr fontId="26"/>
  <pageMargins left="0.511811023622047" right="0.23622047244094499" top="0.55118110236220497" bottom="0.35433070866141703" header="0.31496062992126" footer="0.31496062992126"/>
  <pageSetup paperSize="9" scale="56" orientation="portrait" r:id="rId1"/>
  <headerFooter>
    <oddHeader>&amp;C&amp;"Meiryo UI,太字"&amp;20宿泊状況調査結果詳細（2024年7月）</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55483-0136-48F2-AAD2-C1BB1B2DE796}">
  <sheetPr>
    <tabColor theme="9"/>
  </sheetPr>
  <dimension ref="A1:WWC64"/>
  <sheetViews>
    <sheetView view="pageLayout" topLeftCell="A46" zoomScale="80" zoomScaleSheetLayoutView="80" zoomScalePageLayoutView="80" workbookViewId="0">
      <selection activeCell="C61" sqref="C61:J62"/>
    </sheetView>
  </sheetViews>
  <sheetFormatPr defaultColWidth="0.875" defaultRowHeight="13.5"/>
  <cols>
    <col min="1" max="1" width="4.625" style="91" customWidth="1"/>
    <col min="2" max="2" width="14.25" style="3" customWidth="1"/>
    <col min="3" max="4" width="8.5" style="92" customWidth="1"/>
    <col min="5" max="6" width="8.875" style="3" customWidth="1"/>
    <col min="7" max="7" width="7.375" style="3" customWidth="1"/>
    <col min="8" max="8" width="8" style="3" customWidth="1"/>
    <col min="9" max="10" width="8.125" style="3" customWidth="1"/>
    <col min="11" max="12" width="8.875" style="3" customWidth="1"/>
    <col min="13" max="14" width="7.125" style="3" customWidth="1"/>
    <col min="15" max="16" width="8.375" style="3" customWidth="1"/>
    <col min="17" max="18" width="8.875" style="3" customWidth="1"/>
    <col min="19" max="20" width="7.125" style="3" customWidth="1"/>
    <col min="21" max="256" width="0.875" style="3"/>
    <col min="257" max="257" width="4.625" style="3" customWidth="1"/>
    <col min="258" max="258" width="14.25" style="3" customWidth="1"/>
    <col min="259" max="260" width="8.5" style="3" customWidth="1"/>
    <col min="261" max="262" width="8.125" style="3" customWidth="1"/>
    <col min="263" max="263" width="7.375" style="3" customWidth="1"/>
    <col min="264" max="264" width="8" style="3" customWidth="1"/>
    <col min="265" max="268" width="8.125" style="3" customWidth="1"/>
    <col min="269" max="270" width="7.125" style="3" customWidth="1"/>
    <col min="271" max="272" width="8.375" style="3" customWidth="1"/>
    <col min="273" max="274" width="8.125" style="3" customWidth="1"/>
    <col min="275" max="276" width="7.125" style="3" customWidth="1"/>
    <col min="277" max="512" width="0.875" style="3"/>
    <col min="513" max="513" width="4.625" style="3" customWidth="1"/>
    <col min="514" max="514" width="14.25" style="3" customWidth="1"/>
    <col min="515" max="516" width="8.5" style="3" customWidth="1"/>
    <col min="517" max="518" width="8.125" style="3" customWidth="1"/>
    <col min="519" max="519" width="7.375" style="3" customWidth="1"/>
    <col min="520" max="520" width="8" style="3" customWidth="1"/>
    <col min="521" max="524" width="8.125" style="3" customWidth="1"/>
    <col min="525" max="526" width="7.125" style="3" customWidth="1"/>
    <col min="527" max="528" width="8.375" style="3" customWidth="1"/>
    <col min="529" max="530" width="8.125" style="3" customWidth="1"/>
    <col min="531" max="532" width="7.125" style="3" customWidth="1"/>
    <col min="533" max="768" width="0.875" style="3"/>
    <col min="769" max="769" width="4.625" style="3" customWidth="1"/>
    <col min="770" max="770" width="14.25" style="3" customWidth="1"/>
    <col min="771" max="772" width="8.5" style="3" customWidth="1"/>
    <col min="773" max="774" width="8.125" style="3" customWidth="1"/>
    <col min="775" max="775" width="7.375" style="3" customWidth="1"/>
    <col min="776" max="776" width="8" style="3" customWidth="1"/>
    <col min="777" max="780" width="8.125" style="3" customWidth="1"/>
    <col min="781" max="782" width="7.125" style="3" customWidth="1"/>
    <col min="783" max="784" width="8.375" style="3" customWidth="1"/>
    <col min="785" max="786" width="8.125" style="3" customWidth="1"/>
    <col min="787" max="788" width="7.125" style="3" customWidth="1"/>
    <col min="789" max="1024" width="0.875" style="3"/>
    <col min="1025" max="1025" width="4.625" style="3" customWidth="1"/>
    <col min="1026" max="1026" width="14.25" style="3" customWidth="1"/>
    <col min="1027" max="1028" width="8.5" style="3" customWidth="1"/>
    <col min="1029" max="1030" width="8.125" style="3" customWidth="1"/>
    <col min="1031" max="1031" width="7.375" style="3" customWidth="1"/>
    <col min="1032" max="1032" width="8" style="3" customWidth="1"/>
    <col min="1033" max="1036" width="8.125" style="3" customWidth="1"/>
    <col min="1037" max="1038" width="7.125" style="3" customWidth="1"/>
    <col min="1039" max="1040" width="8.375" style="3" customWidth="1"/>
    <col min="1041" max="1042" width="8.125" style="3" customWidth="1"/>
    <col min="1043" max="1044" width="7.125" style="3" customWidth="1"/>
    <col min="1045" max="1280" width="0.875" style="3"/>
    <col min="1281" max="1281" width="4.625" style="3" customWidth="1"/>
    <col min="1282" max="1282" width="14.25" style="3" customWidth="1"/>
    <col min="1283" max="1284" width="8.5" style="3" customWidth="1"/>
    <col min="1285" max="1286" width="8.125" style="3" customWidth="1"/>
    <col min="1287" max="1287" width="7.375" style="3" customWidth="1"/>
    <col min="1288" max="1288" width="8" style="3" customWidth="1"/>
    <col min="1289" max="1292" width="8.125" style="3" customWidth="1"/>
    <col min="1293" max="1294" width="7.125" style="3" customWidth="1"/>
    <col min="1295" max="1296" width="8.375" style="3" customWidth="1"/>
    <col min="1297" max="1298" width="8.125" style="3" customWidth="1"/>
    <col min="1299" max="1300" width="7.125" style="3" customWidth="1"/>
    <col min="1301" max="1536" width="0.875" style="3"/>
    <col min="1537" max="1537" width="4.625" style="3" customWidth="1"/>
    <col min="1538" max="1538" width="14.25" style="3" customWidth="1"/>
    <col min="1539" max="1540" width="8.5" style="3" customWidth="1"/>
    <col min="1541" max="1542" width="8.125" style="3" customWidth="1"/>
    <col min="1543" max="1543" width="7.375" style="3" customWidth="1"/>
    <col min="1544" max="1544" width="8" style="3" customWidth="1"/>
    <col min="1545" max="1548" width="8.125" style="3" customWidth="1"/>
    <col min="1549" max="1550" width="7.125" style="3" customWidth="1"/>
    <col min="1551" max="1552" width="8.375" style="3" customWidth="1"/>
    <col min="1553" max="1554" width="8.125" style="3" customWidth="1"/>
    <col min="1555" max="1556" width="7.125" style="3" customWidth="1"/>
    <col min="1557" max="1792" width="0.875" style="3"/>
    <col min="1793" max="1793" width="4.625" style="3" customWidth="1"/>
    <col min="1794" max="1794" width="14.25" style="3" customWidth="1"/>
    <col min="1795" max="1796" width="8.5" style="3" customWidth="1"/>
    <col min="1797" max="1798" width="8.125" style="3" customWidth="1"/>
    <col min="1799" max="1799" width="7.375" style="3" customWidth="1"/>
    <col min="1800" max="1800" width="8" style="3" customWidth="1"/>
    <col min="1801" max="1804" width="8.125" style="3" customWidth="1"/>
    <col min="1805" max="1806" width="7.125" style="3" customWidth="1"/>
    <col min="1807" max="1808" width="8.375" style="3" customWidth="1"/>
    <col min="1809" max="1810" width="8.125" style="3" customWidth="1"/>
    <col min="1811" max="1812" width="7.125" style="3" customWidth="1"/>
    <col min="1813" max="2048" width="0.875" style="3"/>
    <col min="2049" max="2049" width="4.625" style="3" customWidth="1"/>
    <col min="2050" max="2050" width="14.25" style="3" customWidth="1"/>
    <col min="2051" max="2052" width="8.5" style="3" customWidth="1"/>
    <col min="2053" max="2054" width="8.125" style="3" customWidth="1"/>
    <col min="2055" max="2055" width="7.375" style="3" customWidth="1"/>
    <col min="2056" max="2056" width="8" style="3" customWidth="1"/>
    <col min="2057" max="2060" width="8.125" style="3" customWidth="1"/>
    <col min="2061" max="2062" width="7.125" style="3" customWidth="1"/>
    <col min="2063" max="2064" width="8.375" style="3" customWidth="1"/>
    <col min="2065" max="2066" width="8.125" style="3" customWidth="1"/>
    <col min="2067" max="2068" width="7.125" style="3" customWidth="1"/>
    <col min="2069" max="2304" width="0.875" style="3"/>
    <col min="2305" max="2305" width="4.625" style="3" customWidth="1"/>
    <col min="2306" max="2306" width="14.25" style="3" customWidth="1"/>
    <col min="2307" max="2308" width="8.5" style="3" customWidth="1"/>
    <col min="2309" max="2310" width="8.125" style="3" customWidth="1"/>
    <col min="2311" max="2311" width="7.375" style="3" customWidth="1"/>
    <col min="2312" max="2312" width="8" style="3" customWidth="1"/>
    <col min="2313" max="2316" width="8.125" style="3" customWidth="1"/>
    <col min="2317" max="2318" width="7.125" style="3" customWidth="1"/>
    <col min="2319" max="2320" width="8.375" style="3" customWidth="1"/>
    <col min="2321" max="2322" width="8.125" style="3" customWidth="1"/>
    <col min="2323" max="2324" width="7.125" style="3" customWidth="1"/>
    <col min="2325" max="2560" width="0.875" style="3"/>
    <col min="2561" max="2561" width="4.625" style="3" customWidth="1"/>
    <col min="2562" max="2562" width="14.25" style="3" customWidth="1"/>
    <col min="2563" max="2564" width="8.5" style="3" customWidth="1"/>
    <col min="2565" max="2566" width="8.125" style="3" customWidth="1"/>
    <col min="2567" max="2567" width="7.375" style="3" customWidth="1"/>
    <col min="2568" max="2568" width="8" style="3" customWidth="1"/>
    <col min="2569" max="2572" width="8.125" style="3" customWidth="1"/>
    <col min="2573" max="2574" width="7.125" style="3" customWidth="1"/>
    <col min="2575" max="2576" width="8.375" style="3" customWidth="1"/>
    <col min="2577" max="2578" width="8.125" style="3" customWidth="1"/>
    <col min="2579" max="2580" width="7.125" style="3" customWidth="1"/>
    <col min="2581" max="2816" width="0.875" style="3"/>
    <col min="2817" max="2817" width="4.625" style="3" customWidth="1"/>
    <col min="2818" max="2818" width="14.25" style="3" customWidth="1"/>
    <col min="2819" max="2820" width="8.5" style="3" customWidth="1"/>
    <col min="2821" max="2822" width="8.125" style="3" customWidth="1"/>
    <col min="2823" max="2823" width="7.375" style="3" customWidth="1"/>
    <col min="2824" max="2824" width="8" style="3" customWidth="1"/>
    <col min="2825" max="2828" width="8.125" style="3" customWidth="1"/>
    <col min="2829" max="2830" width="7.125" style="3" customWidth="1"/>
    <col min="2831" max="2832" width="8.375" style="3" customWidth="1"/>
    <col min="2833" max="2834" width="8.125" style="3" customWidth="1"/>
    <col min="2835" max="2836" width="7.125" style="3" customWidth="1"/>
    <col min="2837" max="3072" width="0.875" style="3"/>
    <col min="3073" max="3073" width="4.625" style="3" customWidth="1"/>
    <col min="3074" max="3074" width="14.25" style="3" customWidth="1"/>
    <col min="3075" max="3076" width="8.5" style="3" customWidth="1"/>
    <col min="3077" max="3078" width="8.125" style="3" customWidth="1"/>
    <col min="3079" max="3079" width="7.375" style="3" customWidth="1"/>
    <col min="3080" max="3080" width="8" style="3" customWidth="1"/>
    <col min="3081" max="3084" width="8.125" style="3" customWidth="1"/>
    <col min="3085" max="3086" width="7.125" style="3" customWidth="1"/>
    <col min="3087" max="3088" width="8.375" style="3" customWidth="1"/>
    <col min="3089" max="3090" width="8.125" style="3" customWidth="1"/>
    <col min="3091" max="3092" width="7.125" style="3" customWidth="1"/>
    <col min="3093" max="3328" width="0.875" style="3"/>
    <col min="3329" max="3329" width="4.625" style="3" customWidth="1"/>
    <col min="3330" max="3330" width="14.25" style="3" customWidth="1"/>
    <col min="3331" max="3332" width="8.5" style="3" customWidth="1"/>
    <col min="3333" max="3334" width="8.125" style="3" customWidth="1"/>
    <col min="3335" max="3335" width="7.375" style="3" customWidth="1"/>
    <col min="3336" max="3336" width="8" style="3" customWidth="1"/>
    <col min="3337" max="3340" width="8.125" style="3" customWidth="1"/>
    <col min="3341" max="3342" width="7.125" style="3" customWidth="1"/>
    <col min="3343" max="3344" width="8.375" style="3" customWidth="1"/>
    <col min="3345" max="3346" width="8.125" style="3" customWidth="1"/>
    <col min="3347" max="3348" width="7.125" style="3" customWidth="1"/>
    <col min="3349" max="3584" width="0.875" style="3"/>
    <col min="3585" max="3585" width="4.625" style="3" customWidth="1"/>
    <col min="3586" max="3586" width="14.25" style="3" customWidth="1"/>
    <col min="3587" max="3588" width="8.5" style="3" customWidth="1"/>
    <col min="3589" max="3590" width="8.125" style="3" customWidth="1"/>
    <col min="3591" max="3591" width="7.375" style="3" customWidth="1"/>
    <col min="3592" max="3592" width="8" style="3" customWidth="1"/>
    <col min="3593" max="3596" width="8.125" style="3" customWidth="1"/>
    <col min="3597" max="3598" width="7.125" style="3" customWidth="1"/>
    <col min="3599" max="3600" width="8.375" style="3" customWidth="1"/>
    <col min="3601" max="3602" width="8.125" style="3" customWidth="1"/>
    <col min="3603" max="3604" width="7.125" style="3" customWidth="1"/>
    <col min="3605" max="3840" width="0.875" style="3"/>
    <col min="3841" max="3841" width="4.625" style="3" customWidth="1"/>
    <col min="3842" max="3842" width="14.25" style="3" customWidth="1"/>
    <col min="3843" max="3844" width="8.5" style="3" customWidth="1"/>
    <col min="3845" max="3846" width="8.125" style="3" customWidth="1"/>
    <col min="3847" max="3847" width="7.375" style="3" customWidth="1"/>
    <col min="3848" max="3848" width="8" style="3" customWidth="1"/>
    <col min="3849" max="3852" width="8.125" style="3" customWidth="1"/>
    <col min="3853" max="3854" width="7.125" style="3" customWidth="1"/>
    <col min="3855" max="3856" width="8.375" style="3" customWidth="1"/>
    <col min="3857" max="3858" width="8.125" style="3" customWidth="1"/>
    <col min="3859" max="3860" width="7.125" style="3" customWidth="1"/>
    <col min="3861" max="4096" width="0.875" style="3"/>
    <col min="4097" max="4097" width="4.625" style="3" customWidth="1"/>
    <col min="4098" max="4098" width="14.25" style="3" customWidth="1"/>
    <col min="4099" max="4100" width="8.5" style="3" customWidth="1"/>
    <col min="4101" max="4102" width="8.125" style="3" customWidth="1"/>
    <col min="4103" max="4103" width="7.375" style="3" customWidth="1"/>
    <col min="4104" max="4104" width="8" style="3" customWidth="1"/>
    <col min="4105" max="4108" width="8.125" style="3" customWidth="1"/>
    <col min="4109" max="4110" width="7.125" style="3" customWidth="1"/>
    <col min="4111" max="4112" width="8.375" style="3" customWidth="1"/>
    <col min="4113" max="4114" width="8.125" style="3" customWidth="1"/>
    <col min="4115" max="4116" width="7.125" style="3" customWidth="1"/>
    <col min="4117" max="4352" width="0.875" style="3"/>
    <col min="4353" max="4353" width="4.625" style="3" customWidth="1"/>
    <col min="4354" max="4354" width="14.25" style="3" customWidth="1"/>
    <col min="4355" max="4356" width="8.5" style="3" customWidth="1"/>
    <col min="4357" max="4358" width="8.125" style="3" customWidth="1"/>
    <col min="4359" max="4359" width="7.375" style="3" customWidth="1"/>
    <col min="4360" max="4360" width="8" style="3" customWidth="1"/>
    <col min="4361" max="4364" width="8.125" style="3" customWidth="1"/>
    <col min="4365" max="4366" width="7.125" style="3" customWidth="1"/>
    <col min="4367" max="4368" width="8.375" style="3" customWidth="1"/>
    <col min="4369" max="4370" width="8.125" style="3" customWidth="1"/>
    <col min="4371" max="4372" width="7.125" style="3" customWidth="1"/>
    <col min="4373" max="4608" width="0.875" style="3"/>
    <col min="4609" max="4609" width="4.625" style="3" customWidth="1"/>
    <col min="4610" max="4610" width="14.25" style="3" customWidth="1"/>
    <col min="4611" max="4612" width="8.5" style="3" customWidth="1"/>
    <col min="4613" max="4614" width="8.125" style="3" customWidth="1"/>
    <col min="4615" max="4615" width="7.375" style="3" customWidth="1"/>
    <col min="4616" max="4616" width="8" style="3" customWidth="1"/>
    <col min="4617" max="4620" width="8.125" style="3" customWidth="1"/>
    <col min="4621" max="4622" width="7.125" style="3" customWidth="1"/>
    <col min="4623" max="4624" width="8.375" style="3" customWidth="1"/>
    <col min="4625" max="4626" width="8.125" style="3" customWidth="1"/>
    <col min="4627" max="4628" width="7.125" style="3" customWidth="1"/>
    <col min="4629" max="4864" width="0.875" style="3"/>
    <col min="4865" max="4865" width="4.625" style="3" customWidth="1"/>
    <col min="4866" max="4866" width="14.25" style="3" customWidth="1"/>
    <col min="4867" max="4868" width="8.5" style="3" customWidth="1"/>
    <col min="4869" max="4870" width="8.125" style="3" customWidth="1"/>
    <col min="4871" max="4871" width="7.375" style="3" customWidth="1"/>
    <col min="4872" max="4872" width="8" style="3" customWidth="1"/>
    <col min="4873" max="4876" width="8.125" style="3" customWidth="1"/>
    <col min="4877" max="4878" width="7.125" style="3" customWidth="1"/>
    <col min="4879" max="4880" width="8.375" style="3" customWidth="1"/>
    <col min="4881" max="4882" width="8.125" style="3" customWidth="1"/>
    <col min="4883" max="4884" width="7.125" style="3" customWidth="1"/>
    <col min="4885" max="5120" width="0.875" style="3"/>
    <col min="5121" max="5121" width="4.625" style="3" customWidth="1"/>
    <col min="5122" max="5122" width="14.25" style="3" customWidth="1"/>
    <col min="5123" max="5124" width="8.5" style="3" customWidth="1"/>
    <col min="5125" max="5126" width="8.125" style="3" customWidth="1"/>
    <col min="5127" max="5127" width="7.375" style="3" customWidth="1"/>
    <col min="5128" max="5128" width="8" style="3" customWidth="1"/>
    <col min="5129" max="5132" width="8.125" style="3" customWidth="1"/>
    <col min="5133" max="5134" width="7.125" style="3" customWidth="1"/>
    <col min="5135" max="5136" width="8.375" style="3" customWidth="1"/>
    <col min="5137" max="5138" width="8.125" style="3" customWidth="1"/>
    <col min="5139" max="5140" width="7.125" style="3" customWidth="1"/>
    <col min="5141" max="5376" width="0.875" style="3"/>
    <col min="5377" max="5377" width="4.625" style="3" customWidth="1"/>
    <col min="5378" max="5378" width="14.25" style="3" customWidth="1"/>
    <col min="5379" max="5380" width="8.5" style="3" customWidth="1"/>
    <col min="5381" max="5382" width="8.125" style="3" customWidth="1"/>
    <col min="5383" max="5383" width="7.375" style="3" customWidth="1"/>
    <col min="5384" max="5384" width="8" style="3" customWidth="1"/>
    <col min="5385" max="5388" width="8.125" style="3" customWidth="1"/>
    <col min="5389" max="5390" width="7.125" style="3" customWidth="1"/>
    <col min="5391" max="5392" width="8.375" style="3" customWidth="1"/>
    <col min="5393" max="5394" width="8.125" style="3" customWidth="1"/>
    <col min="5395" max="5396" width="7.125" style="3" customWidth="1"/>
    <col min="5397" max="5632" width="0.875" style="3"/>
    <col min="5633" max="5633" width="4.625" style="3" customWidth="1"/>
    <col min="5634" max="5634" width="14.25" style="3" customWidth="1"/>
    <col min="5635" max="5636" width="8.5" style="3" customWidth="1"/>
    <col min="5637" max="5638" width="8.125" style="3" customWidth="1"/>
    <col min="5639" max="5639" width="7.375" style="3" customWidth="1"/>
    <col min="5640" max="5640" width="8" style="3" customWidth="1"/>
    <col min="5641" max="5644" width="8.125" style="3" customWidth="1"/>
    <col min="5645" max="5646" width="7.125" style="3" customWidth="1"/>
    <col min="5647" max="5648" width="8.375" style="3" customWidth="1"/>
    <col min="5649" max="5650" width="8.125" style="3" customWidth="1"/>
    <col min="5651" max="5652" width="7.125" style="3" customWidth="1"/>
    <col min="5653" max="5888" width="0.875" style="3"/>
    <col min="5889" max="5889" width="4.625" style="3" customWidth="1"/>
    <col min="5890" max="5890" width="14.25" style="3" customWidth="1"/>
    <col min="5891" max="5892" width="8.5" style="3" customWidth="1"/>
    <col min="5893" max="5894" width="8.125" style="3" customWidth="1"/>
    <col min="5895" max="5895" width="7.375" style="3" customWidth="1"/>
    <col min="5896" max="5896" width="8" style="3" customWidth="1"/>
    <col min="5897" max="5900" width="8.125" style="3" customWidth="1"/>
    <col min="5901" max="5902" width="7.125" style="3" customWidth="1"/>
    <col min="5903" max="5904" width="8.375" style="3" customWidth="1"/>
    <col min="5905" max="5906" width="8.125" style="3" customWidth="1"/>
    <col min="5907" max="5908" width="7.125" style="3" customWidth="1"/>
    <col min="5909" max="6144" width="0.875" style="3"/>
    <col min="6145" max="6145" width="4.625" style="3" customWidth="1"/>
    <col min="6146" max="6146" width="14.25" style="3" customWidth="1"/>
    <col min="6147" max="6148" width="8.5" style="3" customWidth="1"/>
    <col min="6149" max="6150" width="8.125" style="3" customWidth="1"/>
    <col min="6151" max="6151" width="7.375" style="3" customWidth="1"/>
    <col min="6152" max="6152" width="8" style="3" customWidth="1"/>
    <col min="6153" max="6156" width="8.125" style="3" customWidth="1"/>
    <col min="6157" max="6158" width="7.125" style="3" customWidth="1"/>
    <col min="6159" max="6160" width="8.375" style="3" customWidth="1"/>
    <col min="6161" max="6162" width="8.125" style="3" customWidth="1"/>
    <col min="6163" max="6164" width="7.125" style="3" customWidth="1"/>
    <col min="6165" max="6400" width="0.875" style="3"/>
    <col min="6401" max="6401" width="4.625" style="3" customWidth="1"/>
    <col min="6402" max="6402" width="14.25" style="3" customWidth="1"/>
    <col min="6403" max="6404" width="8.5" style="3" customWidth="1"/>
    <col min="6405" max="6406" width="8.125" style="3" customWidth="1"/>
    <col min="6407" max="6407" width="7.375" style="3" customWidth="1"/>
    <col min="6408" max="6408" width="8" style="3" customWidth="1"/>
    <col min="6409" max="6412" width="8.125" style="3" customWidth="1"/>
    <col min="6413" max="6414" width="7.125" style="3" customWidth="1"/>
    <col min="6415" max="6416" width="8.375" style="3" customWidth="1"/>
    <col min="6417" max="6418" width="8.125" style="3" customWidth="1"/>
    <col min="6419" max="6420" width="7.125" style="3" customWidth="1"/>
    <col min="6421" max="6656" width="0.875" style="3"/>
    <col min="6657" max="6657" width="4.625" style="3" customWidth="1"/>
    <col min="6658" max="6658" width="14.25" style="3" customWidth="1"/>
    <col min="6659" max="6660" width="8.5" style="3" customWidth="1"/>
    <col min="6661" max="6662" width="8.125" style="3" customWidth="1"/>
    <col min="6663" max="6663" width="7.375" style="3" customWidth="1"/>
    <col min="6664" max="6664" width="8" style="3" customWidth="1"/>
    <col min="6665" max="6668" width="8.125" style="3" customWidth="1"/>
    <col min="6669" max="6670" width="7.125" style="3" customWidth="1"/>
    <col min="6671" max="6672" width="8.375" style="3" customWidth="1"/>
    <col min="6673" max="6674" width="8.125" style="3" customWidth="1"/>
    <col min="6675" max="6676" width="7.125" style="3" customWidth="1"/>
    <col min="6677" max="6912" width="0.875" style="3"/>
    <col min="6913" max="6913" width="4.625" style="3" customWidth="1"/>
    <col min="6914" max="6914" width="14.25" style="3" customWidth="1"/>
    <col min="6915" max="6916" width="8.5" style="3" customWidth="1"/>
    <col min="6917" max="6918" width="8.125" style="3" customWidth="1"/>
    <col min="6919" max="6919" width="7.375" style="3" customWidth="1"/>
    <col min="6920" max="6920" width="8" style="3" customWidth="1"/>
    <col min="6921" max="6924" width="8.125" style="3" customWidth="1"/>
    <col min="6925" max="6926" width="7.125" style="3" customWidth="1"/>
    <col min="6927" max="6928" width="8.375" style="3" customWidth="1"/>
    <col min="6929" max="6930" width="8.125" style="3" customWidth="1"/>
    <col min="6931" max="6932" width="7.125" style="3" customWidth="1"/>
    <col min="6933" max="7168" width="0.875" style="3"/>
    <col min="7169" max="7169" width="4.625" style="3" customWidth="1"/>
    <col min="7170" max="7170" width="14.25" style="3" customWidth="1"/>
    <col min="7171" max="7172" width="8.5" style="3" customWidth="1"/>
    <col min="7173" max="7174" width="8.125" style="3" customWidth="1"/>
    <col min="7175" max="7175" width="7.375" style="3" customWidth="1"/>
    <col min="7176" max="7176" width="8" style="3" customWidth="1"/>
    <col min="7177" max="7180" width="8.125" style="3" customWidth="1"/>
    <col min="7181" max="7182" width="7.125" style="3" customWidth="1"/>
    <col min="7183" max="7184" width="8.375" style="3" customWidth="1"/>
    <col min="7185" max="7186" width="8.125" style="3" customWidth="1"/>
    <col min="7187" max="7188" width="7.125" style="3" customWidth="1"/>
    <col min="7189" max="7424" width="0.875" style="3"/>
    <col min="7425" max="7425" width="4.625" style="3" customWidth="1"/>
    <col min="7426" max="7426" width="14.25" style="3" customWidth="1"/>
    <col min="7427" max="7428" width="8.5" style="3" customWidth="1"/>
    <col min="7429" max="7430" width="8.125" style="3" customWidth="1"/>
    <col min="7431" max="7431" width="7.375" style="3" customWidth="1"/>
    <col min="7432" max="7432" width="8" style="3" customWidth="1"/>
    <col min="7433" max="7436" width="8.125" style="3" customWidth="1"/>
    <col min="7437" max="7438" width="7.125" style="3" customWidth="1"/>
    <col min="7439" max="7440" width="8.375" style="3" customWidth="1"/>
    <col min="7441" max="7442" width="8.125" style="3" customWidth="1"/>
    <col min="7443" max="7444" width="7.125" style="3" customWidth="1"/>
    <col min="7445" max="7680" width="0.875" style="3"/>
    <col min="7681" max="7681" width="4.625" style="3" customWidth="1"/>
    <col min="7682" max="7682" width="14.25" style="3" customWidth="1"/>
    <col min="7683" max="7684" width="8.5" style="3" customWidth="1"/>
    <col min="7685" max="7686" width="8.125" style="3" customWidth="1"/>
    <col min="7687" max="7687" width="7.375" style="3" customWidth="1"/>
    <col min="7688" max="7688" width="8" style="3" customWidth="1"/>
    <col min="7689" max="7692" width="8.125" style="3" customWidth="1"/>
    <col min="7693" max="7694" width="7.125" style="3" customWidth="1"/>
    <col min="7695" max="7696" width="8.375" style="3" customWidth="1"/>
    <col min="7697" max="7698" width="8.125" style="3" customWidth="1"/>
    <col min="7699" max="7700" width="7.125" style="3" customWidth="1"/>
    <col min="7701" max="7936" width="0.875" style="3"/>
    <col min="7937" max="7937" width="4.625" style="3" customWidth="1"/>
    <col min="7938" max="7938" width="14.25" style="3" customWidth="1"/>
    <col min="7939" max="7940" width="8.5" style="3" customWidth="1"/>
    <col min="7941" max="7942" width="8.125" style="3" customWidth="1"/>
    <col min="7943" max="7943" width="7.375" style="3" customWidth="1"/>
    <col min="7944" max="7944" width="8" style="3" customWidth="1"/>
    <col min="7945" max="7948" width="8.125" style="3" customWidth="1"/>
    <col min="7949" max="7950" width="7.125" style="3" customWidth="1"/>
    <col min="7951" max="7952" width="8.375" style="3" customWidth="1"/>
    <col min="7953" max="7954" width="8.125" style="3" customWidth="1"/>
    <col min="7955" max="7956" width="7.125" style="3" customWidth="1"/>
    <col min="7957" max="8192" width="0.875" style="3"/>
    <col min="8193" max="8193" width="4.625" style="3" customWidth="1"/>
    <col min="8194" max="8194" width="14.25" style="3" customWidth="1"/>
    <col min="8195" max="8196" width="8.5" style="3" customWidth="1"/>
    <col min="8197" max="8198" width="8.125" style="3" customWidth="1"/>
    <col min="8199" max="8199" width="7.375" style="3" customWidth="1"/>
    <col min="8200" max="8200" width="8" style="3" customWidth="1"/>
    <col min="8201" max="8204" width="8.125" style="3" customWidth="1"/>
    <col min="8205" max="8206" width="7.125" style="3" customWidth="1"/>
    <col min="8207" max="8208" width="8.375" style="3" customWidth="1"/>
    <col min="8209" max="8210" width="8.125" style="3" customWidth="1"/>
    <col min="8211" max="8212" width="7.125" style="3" customWidth="1"/>
    <col min="8213" max="8448" width="0.875" style="3"/>
    <col min="8449" max="8449" width="4.625" style="3" customWidth="1"/>
    <col min="8450" max="8450" width="14.25" style="3" customWidth="1"/>
    <col min="8451" max="8452" width="8.5" style="3" customWidth="1"/>
    <col min="8453" max="8454" width="8.125" style="3" customWidth="1"/>
    <col min="8455" max="8455" width="7.375" style="3" customWidth="1"/>
    <col min="8456" max="8456" width="8" style="3" customWidth="1"/>
    <col min="8457" max="8460" width="8.125" style="3" customWidth="1"/>
    <col min="8461" max="8462" width="7.125" style="3" customWidth="1"/>
    <col min="8463" max="8464" width="8.375" style="3" customWidth="1"/>
    <col min="8465" max="8466" width="8.125" style="3" customWidth="1"/>
    <col min="8467" max="8468" width="7.125" style="3" customWidth="1"/>
    <col min="8469" max="8704" width="0.875" style="3"/>
    <col min="8705" max="8705" width="4.625" style="3" customWidth="1"/>
    <col min="8706" max="8706" width="14.25" style="3" customWidth="1"/>
    <col min="8707" max="8708" width="8.5" style="3" customWidth="1"/>
    <col min="8709" max="8710" width="8.125" style="3" customWidth="1"/>
    <col min="8711" max="8711" width="7.375" style="3" customWidth="1"/>
    <col min="8712" max="8712" width="8" style="3" customWidth="1"/>
    <col min="8713" max="8716" width="8.125" style="3" customWidth="1"/>
    <col min="8717" max="8718" width="7.125" style="3" customWidth="1"/>
    <col min="8719" max="8720" width="8.375" style="3" customWidth="1"/>
    <col min="8721" max="8722" width="8.125" style="3" customWidth="1"/>
    <col min="8723" max="8724" width="7.125" style="3" customWidth="1"/>
    <col min="8725" max="8960" width="0.875" style="3"/>
    <col min="8961" max="8961" width="4.625" style="3" customWidth="1"/>
    <col min="8962" max="8962" width="14.25" style="3" customWidth="1"/>
    <col min="8963" max="8964" width="8.5" style="3" customWidth="1"/>
    <col min="8965" max="8966" width="8.125" style="3" customWidth="1"/>
    <col min="8967" max="8967" width="7.375" style="3" customWidth="1"/>
    <col min="8968" max="8968" width="8" style="3" customWidth="1"/>
    <col min="8969" max="8972" width="8.125" style="3" customWidth="1"/>
    <col min="8973" max="8974" width="7.125" style="3" customWidth="1"/>
    <col min="8975" max="8976" width="8.375" style="3" customWidth="1"/>
    <col min="8977" max="8978" width="8.125" style="3" customWidth="1"/>
    <col min="8979" max="8980" width="7.125" style="3" customWidth="1"/>
    <col min="8981" max="9216" width="0.875" style="3"/>
    <col min="9217" max="9217" width="4.625" style="3" customWidth="1"/>
    <col min="9218" max="9218" width="14.25" style="3" customWidth="1"/>
    <col min="9219" max="9220" width="8.5" style="3" customWidth="1"/>
    <col min="9221" max="9222" width="8.125" style="3" customWidth="1"/>
    <col min="9223" max="9223" width="7.375" style="3" customWidth="1"/>
    <col min="9224" max="9224" width="8" style="3" customWidth="1"/>
    <col min="9225" max="9228" width="8.125" style="3" customWidth="1"/>
    <col min="9229" max="9230" width="7.125" style="3" customWidth="1"/>
    <col min="9231" max="9232" width="8.375" style="3" customWidth="1"/>
    <col min="9233" max="9234" width="8.125" style="3" customWidth="1"/>
    <col min="9235" max="9236" width="7.125" style="3" customWidth="1"/>
    <col min="9237" max="9472" width="0.875" style="3"/>
    <col min="9473" max="9473" width="4.625" style="3" customWidth="1"/>
    <col min="9474" max="9474" width="14.25" style="3" customWidth="1"/>
    <col min="9475" max="9476" width="8.5" style="3" customWidth="1"/>
    <col min="9477" max="9478" width="8.125" style="3" customWidth="1"/>
    <col min="9479" max="9479" width="7.375" style="3" customWidth="1"/>
    <col min="9480" max="9480" width="8" style="3" customWidth="1"/>
    <col min="9481" max="9484" width="8.125" style="3" customWidth="1"/>
    <col min="9485" max="9486" width="7.125" style="3" customWidth="1"/>
    <col min="9487" max="9488" width="8.375" style="3" customWidth="1"/>
    <col min="9489" max="9490" width="8.125" style="3" customWidth="1"/>
    <col min="9491" max="9492" width="7.125" style="3" customWidth="1"/>
    <col min="9493" max="9728" width="0.875" style="3"/>
    <col min="9729" max="9729" width="4.625" style="3" customWidth="1"/>
    <col min="9730" max="9730" width="14.25" style="3" customWidth="1"/>
    <col min="9731" max="9732" width="8.5" style="3" customWidth="1"/>
    <col min="9733" max="9734" width="8.125" style="3" customWidth="1"/>
    <col min="9735" max="9735" width="7.375" style="3" customWidth="1"/>
    <col min="9736" max="9736" width="8" style="3" customWidth="1"/>
    <col min="9737" max="9740" width="8.125" style="3" customWidth="1"/>
    <col min="9741" max="9742" width="7.125" style="3" customWidth="1"/>
    <col min="9743" max="9744" width="8.375" style="3" customWidth="1"/>
    <col min="9745" max="9746" width="8.125" style="3" customWidth="1"/>
    <col min="9747" max="9748" width="7.125" style="3" customWidth="1"/>
    <col min="9749" max="9984" width="0.875" style="3"/>
    <col min="9985" max="9985" width="4.625" style="3" customWidth="1"/>
    <col min="9986" max="9986" width="14.25" style="3" customWidth="1"/>
    <col min="9987" max="9988" width="8.5" style="3" customWidth="1"/>
    <col min="9989" max="9990" width="8.125" style="3" customWidth="1"/>
    <col min="9991" max="9991" width="7.375" style="3" customWidth="1"/>
    <col min="9992" max="9992" width="8" style="3" customWidth="1"/>
    <col min="9993" max="9996" width="8.125" style="3" customWidth="1"/>
    <col min="9997" max="9998" width="7.125" style="3" customWidth="1"/>
    <col min="9999" max="10000" width="8.375" style="3" customWidth="1"/>
    <col min="10001" max="10002" width="8.125" style="3" customWidth="1"/>
    <col min="10003" max="10004" width="7.125" style="3" customWidth="1"/>
    <col min="10005" max="10240" width="0.875" style="3"/>
    <col min="10241" max="10241" width="4.625" style="3" customWidth="1"/>
    <col min="10242" max="10242" width="14.25" style="3" customWidth="1"/>
    <col min="10243" max="10244" width="8.5" style="3" customWidth="1"/>
    <col min="10245" max="10246" width="8.125" style="3" customWidth="1"/>
    <col min="10247" max="10247" width="7.375" style="3" customWidth="1"/>
    <col min="10248" max="10248" width="8" style="3" customWidth="1"/>
    <col min="10249" max="10252" width="8.125" style="3" customWidth="1"/>
    <col min="10253" max="10254" width="7.125" style="3" customWidth="1"/>
    <col min="10255" max="10256" width="8.375" style="3" customWidth="1"/>
    <col min="10257" max="10258" width="8.125" style="3" customWidth="1"/>
    <col min="10259" max="10260" width="7.125" style="3" customWidth="1"/>
    <col min="10261" max="10496" width="0.875" style="3"/>
    <col min="10497" max="10497" width="4.625" style="3" customWidth="1"/>
    <col min="10498" max="10498" width="14.25" style="3" customWidth="1"/>
    <col min="10499" max="10500" width="8.5" style="3" customWidth="1"/>
    <col min="10501" max="10502" width="8.125" style="3" customWidth="1"/>
    <col min="10503" max="10503" width="7.375" style="3" customWidth="1"/>
    <col min="10504" max="10504" width="8" style="3" customWidth="1"/>
    <col min="10505" max="10508" width="8.125" style="3" customWidth="1"/>
    <col min="10509" max="10510" width="7.125" style="3" customWidth="1"/>
    <col min="10511" max="10512" width="8.375" style="3" customWidth="1"/>
    <col min="10513" max="10514" width="8.125" style="3" customWidth="1"/>
    <col min="10515" max="10516" width="7.125" style="3" customWidth="1"/>
    <col min="10517" max="10752" width="0.875" style="3"/>
    <col min="10753" max="10753" width="4.625" style="3" customWidth="1"/>
    <col min="10754" max="10754" width="14.25" style="3" customWidth="1"/>
    <col min="10755" max="10756" width="8.5" style="3" customWidth="1"/>
    <col min="10757" max="10758" width="8.125" style="3" customWidth="1"/>
    <col min="10759" max="10759" width="7.375" style="3" customWidth="1"/>
    <col min="10760" max="10760" width="8" style="3" customWidth="1"/>
    <col min="10761" max="10764" width="8.125" style="3" customWidth="1"/>
    <col min="10765" max="10766" width="7.125" style="3" customWidth="1"/>
    <col min="10767" max="10768" width="8.375" style="3" customWidth="1"/>
    <col min="10769" max="10770" width="8.125" style="3" customWidth="1"/>
    <col min="10771" max="10772" width="7.125" style="3" customWidth="1"/>
    <col min="10773" max="11008" width="0.875" style="3"/>
    <col min="11009" max="11009" width="4.625" style="3" customWidth="1"/>
    <col min="11010" max="11010" width="14.25" style="3" customWidth="1"/>
    <col min="11011" max="11012" width="8.5" style="3" customWidth="1"/>
    <col min="11013" max="11014" width="8.125" style="3" customWidth="1"/>
    <col min="11015" max="11015" width="7.375" style="3" customWidth="1"/>
    <col min="11016" max="11016" width="8" style="3" customWidth="1"/>
    <col min="11017" max="11020" width="8.125" style="3" customWidth="1"/>
    <col min="11021" max="11022" width="7.125" style="3" customWidth="1"/>
    <col min="11023" max="11024" width="8.375" style="3" customWidth="1"/>
    <col min="11025" max="11026" width="8.125" style="3" customWidth="1"/>
    <col min="11027" max="11028" width="7.125" style="3" customWidth="1"/>
    <col min="11029" max="11264" width="0.875" style="3"/>
    <col min="11265" max="11265" width="4.625" style="3" customWidth="1"/>
    <col min="11266" max="11266" width="14.25" style="3" customWidth="1"/>
    <col min="11267" max="11268" width="8.5" style="3" customWidth="1"/>
    <col min="11269" max="11270" width="8.125" style="3" customWidth="1"/>
    <col min="11271" max="11271" width="7.375" style="3" customWidth="1"/>
    <col min="11272" max="11272" width="8" style="3" customWidth="1"/>
    <col min="11273" max="11276" width="8.125" style="3" customWidth="1"/>
    <col min="11277" max="11278" width="7.125" style="3" customWidth="1"/>
    <col min="11279" max="11280" width="8.375" style="3" customWidth="1"/>
    <col min="11281" max="11282" width="8.125" style="3" customWidth="1"/>
    <col min="11283" max="11284" width="7.125" style="3" customWidth="1"/>
    <col min="11285" max="11520" width="0.875" style="3"/>
    <col min="11521" max="11521" width="4.625" style="3" customWidth="1"/>
    <col min="11522" max="11522" width="14.25" style="3" customWidth="1"/>
    <col min="11523" max="11524" width="8.5" style="3" customWidth="1"/>
    <col min="11525" max="11526" width="8.125" style="3" customWidth="1"/>
    <col min="11527" max="11527" width="7.375" style="3" customWidth="1"/>
    <col min="11528" max="11528" width="8" style="3" customWidth="1"/>
    <col min="11529" max="11532" width="8.125" style="3" customWidth="1"/>
    <col min="11533" max="11534" width="7.125" style="3" customWidth="1"/>
    <col min="11535" max="11536" width="8.375" style="3" customWidth="1"/>
    <col min="11537" max="11538" width="8.125" style="3" customWidth="1"/>
    <col min="11539" max="11540" width="7.125" style="3" customWidth="1"/>
    <col min="11541" max="11776" width="0.875" style="3"/>
    <col min="11777" max="11777" width="4.625" style="3" customWidth="1"/>
    <col min="11778" max="11778" width="14.25" style="3" customWidth="1"/>
    <col min="11779" max="11780" width="8.5" style="3" customWidth="1"/>
    <col min="11781" max="11782" width="8.125" style="3" customWidth="1"/>
    <col min="11783" max="11783" width="7.375" style="3" customWidth="1"/>
    <col min="11784" max="11784" width="8" style="3" customWidth="1"/>
    <col min="11785" max="11788" width="8.125" style="3" customWidth="1"/>
    <col min="11789" max="11790" width="7.125" style="3" customWidth="1"/>
    <col min="11791" max="11792" width="8.375" style="3" customWidth="1"/>
    <col min="11793" max="11794" width="8.125" style="3" customWidth="1"/>
    <col min="11795" max="11796" width="7.125" style="3" customWidth="1"/>
    <col min="11797" max="12032" width="0.875" style="3"/>
    <col min="12033" max="12033" width="4.625" style="3" customWidth="1"/>
    <col min="12034" max="12034" width="14.25" style="3" customWidth="1"/>
    <col min="12035" max="12036" width="8.5" style="3" customWidth="1"/>
    <col min="12037" max="12038" width="8.125" style="3" customWidth="1"/>
    <col min="12039" max="12039" width="7.375" style="3" customWidth="1"/>
    <col min="12040" max="12040" width="8" style="3" customWidth="1"/>
    <col min="12041" max="12044" width="8.125" style="3" customWidth="1"/>
    <col min="12045" max="12046" width="7.125" style="3" customWidth="1"/>
    <col min="12047" max="12048" width="8.375" style="3" customWidth="1"/>
    <col min="12049" max="12050" width="8.125" style="3" customWidth="1"/>
    <col min="12051" max="12052" width="7.125" style="3" customWidth="1"/>
    <col min="12053" max="12288" width="0.875" style="3"/>
    <col min="12289" max="12289" width="4.625" style="3" customWidth="1"/>
    <col min="12290" max="12290" width="14.25" style="3" customWidth="1"/>
    <col min="12291" max="12292" width="8.5" style="3" customWidth="1"/>
    <col min="12293" max="12294" width="8.125" style="3" customWidth="1"/>
    <col min="12295" max="12295" width="7.375" style="3" customWidth="1"/>
    <col min="12296" max="12296" width="8" style="3" customWidth="1"/>
    <col min="12297" max="12300" width="8.125" style="3" customWidth="1"/>
    <col min="12301" max="12302" width="7.125" style="3" customWidth="1"/>
    <col min="12303" max="12304" width="8.375" style="3" customWidth="1"/>
    <col min="12305" max="12306" width="8.125" style="3" customWidth="1"/>
    <col min="12307" max="12308" width="7.125" style="3" customWidth="1"/>
    <col min="12309" max="12544" width="0.875" style="3"/>
    <col min="12545" max="12545" width="4.625" style="3" customWidth="1"/>
    <col min="12546" max="12546" width="14.25" style="3" customWidth="1"/>
    <col min="12547" max="12548" width="8.5" style="3" customWidth="1"/>
    <col min="12549" max="12550" width="8.125" style="3" customWidth="1"/>
    <col min="12551" max="12551" width="7.375" style="3" customWidth="1"/>
    <col min="12552" max="12552" width="8" style="3" customWidth="1"/>
    <col min="12553" max="12556" width="8.125" style="3" customWidth="1"/>
    <col min="12557" max="12558" width="7.125" style="3" customWidth="1"/>
    <col min="12559" max="12560" width="8.375" style="3" customWidth="1"/>
    <col min="12561" max="12562" width="8.125" style="3" customWidth="1"/>
    <col min="12563" max="12564" width="7.125" style="3" customWidth="1"/>
    <col min="12565" max="12800" width="0.875" style="3"/>
    <col min="12801" max="12801" width="4.625" style="3" customWidth="1"/>
    <col min="12802" max="12802" width="14.25" style="3" customWidth="1"/>
    <col min="12803" max="12804" width="8.5" style="3" customWidth="1"/>
    <col min="12805" max="12806" width="8.125" style="3" customWidth="1"/>
    <col min="12807" max="12807" width="7.375" style="3" customWidth="1"/>
    <col min="12808" max="12808" width="8" style="3" customWidth="1"/>
    <col min="12809" max="12812" width="8.125" style="3" customWidth="1"/>
    <col min="12813" max="12814" width="7.125" style="3" customWidth="1"/>
    <col min="12815" max="12816" width="8.375" style="3" customWidth="1"/>
    <col min="12817" max="12818" width="8.125" style="3" customWidth="1"/>
    <col min="12819" max="12820" width="7.125" style="3" customWidth="1"/>
    <col min="12821" max="13056" width="0.875" style="3"/>
    <col min="13057" max="13057" width="4.625" style="3" customWidth="1"/>
    <col min="13058" max="13058" width="14.25" style="3" customWidth="1"/>
    <col min="13059" max="13060" width="8.5" style="3" customWidth="1"/>
    <col min="13061" max="13062" width="8.125" style="3" customWidth="1"/>
    <col min="13063" max="13063" width="7.375" style="3" customWidth="1"/>
    <col min="13064" max="13064" width="8" style="3" customWidth="1"/>
    <col min="13065" max="13068" width="8.125" style="3" customWidth="1"/>
    <col min="13069" max="13070" width="7.125" style="3" customWidth="1"/>
    <col min="13071" max="13072" width="8.375" style="3" customWidth="1"/>
    <col min="13073" max="13074" width="8.125" style="3" customWidth="1"/>
    <col min="13075" max="13076" width="7.125" style="3" customWidth="1"/>
    <col min="13077" max="13312" width="0.875" style="3"/>
    <col min="13313" max="13313" width="4.625" style="3" customWidth="1"/>
    <col min="13314" max="13314" width="14.25" style="3" customWidth="1"/>
    <col min="13315" max="13316" width="8.5" style="3" customWidth="1"/>
    <col min="13317" max="13318" width="8.125" style="3" customWidth="1"/>
    <col min="13319" max="13319" width="7.375" style="3" customWidth="1"/>
    <col min="13320" max="13320" width="8" style="3" customWidth="1"/>
    <col min="13321" max="13324" width="8.125" style="3" customWidth="1"/>
    <col min="13325" max="13326" width="7.125" style="3" customWidth="1"/>
    <col min="13327" max="13328" width="8.375" style="3" customWidth="1"/>
    <col min="13329" max="13330" width="8.125" style="3" customWidth="1"/>
    <col min="13331" max="13332" width="7.125" style="3" customWidth="1"/>
    <col min="13333" max="13568" width="0.875" style="3"/>
    <col min="13569" max="13569" width="4.625" style="3" customWidth="1"/>
    <col min="13570" max="13570" width="14.25" style="3" customWidth="1"/>
    <col min="13571" max="13572" width="8.5" style="3" customWidth="1"/>
    <col min="13573" max="13574" width="8.125" style="3" customWidth="1"/>
    <col min="13575" max="13575" width="7.375" style="3" customWidth="1"/>
    <col min="13576" max="13576" width="8" style="3" customWidth="1"/>
    <col min="13577" max="13580" width="8.125" style="3" customWidth="1"/>
    <col min="13581" max="13582" width="7.125" style="3" customWidth="1"/>
    <col min="13583" max="13584" width="8.375" style="3" customWidth="1"/>
    <col min="13585" max="13586" width="8.125" style="3" customWidth="1"/>
    <col min="13587" max="13588" width="7.125" style="3" customWidth="1"/>
    <col min="13589" max="13824" width="0.875" style="3"/>
    <col min="13825" max="13825" width="4.625" style="3" customWidth="1"/>
    <col min="13826" max="13826" width="14.25" style="3" customWidth="1"/>
    <col min="13827" max="13828" width="8.5" style="3" customWidth="1"/>
    <col min="13829" max="13830" width="8.125" style="3" customWidth="1"/>
    <col min="13831" max="13831" width="7.375" style="3" customWidth="1"/>
    <col min="13832" max="13832" width="8" style="3" customWidth="1"/>
    <col min="13833" max="13836" width="8.125" style="3" customWidth="1"/>
    <col min="13837" max="13838" width="7.125" style="3" customWidth="1"/>
    <col min="13839" max="13840" width="8.375" style="3" customWidth="1"/>
    <col min="13841" max="13842" width="8.125" style="3" customWidth="1"/>
    <col min="13843" max="13844" width="7.125" style="3" customWidth="1"/>
    <col min="13845" max="14080" width="0.875" style="3"/>
    <col min="14081" max="14081" width="4.625" style="3" customWidth="1"/>
    <col min="14082" max="14082" width="14.25" style="3" customWidth="1"/>
    <col min="14083" max="14084" width="8.5" style="3" customWidth="1"/>
    <col min="14085" max="14086" width="8.125" style="3" customWidth="1"/>
    <col min="14087" max="14087" width="7.375" style="3" customWidth="1"/>
    <col min="14088" max="14088" width="8" style="3" customWidth="1"/>
    <col min="14089" max="14092" width="8.125" style="3" customWidth="1"/>
    <col min="14093" max="14094" width="7.125" style="3" customWidth="1"/>
    <col min="14095" max="14096" width="8.375" style="3" customWidth="1"/>
    <col min="14097" max="14098" width="8.125" style="3" customWidth="1"/>
    <col min="14099" max="14100" width="7.125" style="3" customWidth="1"/>
    <col min="14101" max="14336" width="0.875" style="3"/>
    <col min="14337" max="14337" width="4.625" style="3" customWidth="1"/>
    <col min="14338" max="14338" width="14.25" style="3" customWidth="1"/>
    <col min="14339" max="14340" width="8.5" style="3" customWidth="1"/>
    <col min="14341" max="14342" width="8.125" style="3" customWidth="1"/>
    <col min="14343" max="14343" width="7.375" style="3" customWidth="1"/>
    <col min="14344" max="14344" width="8" style="3" customWidth="1"/>
    <col min="14345" max="14348" width="8.125" style="3" customWidth="1"/>
    <col min="14349" max="14350" width="7.125" style="3" customWidth="1"/>
    <col min="14351" max="14352" width="8.375" style="3" customWidth="1"/>
    <col min="14353" max="14354" width="8.125" style="3" customWidth="1"/>
    <col min="14355" max="14356" width="7.125" style="3" customWidth="1"/>
    <col min="14357" max="14592" width="0.875" style="3"/>
    <col min="14593" max="14593" width="4.625" style="3" customWidth="1"/>
    <col min="14594" max="14594" width="14.25" style="3" customWidth="1"/>
    <col min="14595" max="14596" width="8.5" style="3" customWidth="1"/>
    <col min="14597" max="14598" width="8.125" style="3" customWidth="1"/>
    <col min="14599" max="14599" width="7.375" style="3" customWidth="1"/>
    <col min="14600" max="14600" width="8" style="3" customWidth="1"/>
    <col min="14601" max="14604" width="8.125" style="3" customWidth="1"/>
    <col min="14605" max="14606" width="7.125" style="3" customWidth="1"/>
    <col min="14607" max="14608" width="8.375" style="3" customWidth="1"/>
    <col min="14609" max="14610" width="8.125" style="3" customWidth="1"/>
    <col min="14611" max="14612" width="7.125" style="3" customWidth="1"/>
    <col min="14613" max="14848" width="0.875" style="3"/>
    <col min="14849" max="14849" width="4.625" style="3" customWidth="1"/>
    <col min="14850" max="14850" width="14.25" style="3" customWidth="1"/>
    <col min="14851" max="14852" width="8.5" style="3" customWidth="1"/>
    <col min="14853" max="14854" width="8.125" style="3" customWidth="1"/>
    <col min="14855" max="14855" width="7.375" style="3" customWidth="1"/>
    <col min="14856" max="14856" width="8" style="3" customWidth="1"/>
    <col min="14857" max="14860" width="8.125" style="3" customWidth="1"/>
    <col min="14861" max="14862" width="7.125" style="3" customWidth="1"/>
    <col min="14863" max="14864" width="8.375" style="3" customWidth="1"/>
    <col min="14865" max="14866" width="8.125" style="3" customWidth="1"/>
    <col min="14867" max="14868" width="7.125" style="3" customWidth="1"/>
    <col min="14869" max="15104" width="0.875" style="3"/>
    <col min="15105" max="15105" width="4.625" style="3" customWidth="1"/>
    <col min="15106" max="15106" width="14.25" style="3" customWidth="1"/>
    <col min="15107" max="15108" width="8.5" style="3" customWidth="1"/>
    <col min="15109" max="15110" width="8.125" style="3" customWidth="1"/>
    <col min="15111" max="15111" width="7.375" style="3" customWidth="1"/>
    <col min="15112" max="15112" width="8" style="3" customWidth="1"/>
    <col min="15113" max="15116" width="8.125" style="3" customWidth="1"/>
    <col min="15117" max="15118" width="7.125" style="3" customWidth="1"/>
    <col min="15119" max="15120" width="8.375" style="3" customWidth="1"/>
    <col min="15121" max="15122" width="8.125" style="3" customWidth="1"/>
    <col min="15123" max="15124" width="7.125" style="3" customWidth="1"/>
    <col min="15125" max="15360" width="0.875" style="3"/>
    <col min="15361" max="15361" width="4.625" style="3" customWidth="1"/>
    <col min="15362" max="15362" width="14.25" style="3" customWidth="1"/>
    <col min="15363" max="15364" width="8.5" style="3" customWidth="1"/>
    <col min="15365" max="15366" width="8.125" style="3" customWidth="1"/>
    <col min="15367" max="15367" width="7.375" style="3" customWidth="1"/>
    <col min="15368" max="15368" width="8" style="3" customWidth="1"/>
    <col min="15369" max="15372" width="8.125" style="3" customWidth="1"/>
    <col min="15373" max="15374" width="7.125" style="3" customWidth="1"/>
    <col min="15375" max="15376" width="8.375" style="3" customWidth="1"/>
    <col min="15377" max="15378" width="8.125" style="3" customWidth="1"/>
    <col min="15379" max="15380" width="7.125" style="3" customWidth="1"/>
    <col min="15381" max="15616" width="0.875" style="3"/>
    <col min="15617" max="15617" width="4.625" style="3" customWidth="1"/>
    <col min="15618" max="15618" width="14.25" style="3" customWidth="1"/>
    <col min="15619" max="15620" width="8.5" style="3" customWidth="1"/>
    <col min="15621" max="15622" width="8.125" style="3" customWidth="1"/>
    <col min="15623" max="15623" width="7.375" style="3" customWidth="1"/>
    <col min="15624" max="15624" width="8" style="3" customWidth="1"/>
    <col min="15625" max="15628" width="8.125" style="3" customWidth="1"/>
    <col min="15629" max="15630" width="7.125" style="3" customWidth="1"/>
    <col min="15631" max="15632" width="8.375" style="3" customWidth="1"/>
    <col min="15633" max="15634" width="8.125" style="3" customWidth="1"/>
    <col min="15635" max="15636" width="7.125" style="3" customWidth="1"/>
    <col min="15637" max="15872" width="0.875" style="3"/>
    <col min="15873" max="15873" width="4.625" style="3" customWidth="1"/>
    <col min="15874" max="15874" width="14.25" style="3" customWidth="1"/>
    <col min="15875" max="15876" width="8.5" style="3" customWidth="1"/>
    <col min="15877" max="15878" width="8.125" style="3" customWidth="1"/>
    <col min="15879" max="15879" width="7.375" style="3" customWidth="1"/>
    <col min="15880" max="15880" width="8" style="3" customWidth="1"/>
    <col min="15881" max="15884" width="8.125" style="3" customWidth="1"/>
    <col min="15885" max="15886" width="7.125" style="3" customWidth="1"/>
    <col min="15887" max="15888" width="8.375" style="3" customWidth="1"/>
    <col min="15889" max="15890" width="8.125" style="3" customWidth="1"/>
    <col min="15891" max="15892" width="7.125" style="3" customWidth="1"/>
    <col min="15893" max="16128" width="0.875" style="3"/>
    <col min="16129" max="16129" width="4.625" style="3" customWidth="1"/>
    <col min="16130" max="16130" width="14.25" style="3" customWidth="1"/>
    <col min="16131" max="16132" width="8.5" style="3" customWidth="1"/>
    <col min="16133" max="16134" width="8.125" style="3" customWidth="1"/>
    <col min="16135" max="16135" width="7.375" style="3" customWidth="1"/>
    <col min="16136" max="16136" width="8" style="3" customWidth="1"/>
    <col min="16137" max="16140" width="8.125" style="3" customWidth="1"/>
    <col min="16141" max="16142" width="7.125" style="3" customWidth="1"/>
    <col min="16143" max="16144" width="8.375" style="3" customWidth="1"/>
    <col min="16145" max="16146" width="8.125" style="3" customWidth="1"/>
    <col min="16147" max="16148" width="7.125" style="3" customWidth="1"/>
    <col min="16149" max="16149" width="0.875" style="3"/>
  </cols>
  <sheetData>
    <row r="1" spans="1:20" s="5" customFormat="1" ht="14.25" customHeight="1">
      <c r="A1" s="93"/>
      <c r="B1" s="197"/>
      <c r="C1" s="197"/>
      <c r="D1" s="197"/>
      <c r="E1" s="197"/>
      <c r="F1" s="197"/>
      <c r="G1" s="197"/>
      <c r="H1" s="197"/>
      <c r="I1" s="3"/>
      <c r="J1" s="94"/>
      <c r="K1" s="3"/>
      <c r="L1" s="3"/>
      <c r="M1" s="1"/>
      <c r="N1" s="1"/>
      <c r="O1" s="1"/>
    </row>
    <row r="2" spans="1:20" s="5" customFormat="1" ht="15.75" customHeight="1">
      <c r="A2" s="93"/>
      <c r="B2" s="197"/>
      <c r="C2" s="94"/>
      <c r="D2" s="94"/>
      <c r="E2" s="94"/>
      <c r="F2" s="94"/>
      <c r="G2" s="94"/>
      <c r="H2" s="94"/>
      <c r="I2" s="94"/>
      <c r="J2" s="94"/>
      <c r="K2" s="173"/>
      <c r="L2" s="173"/>
      <c r="M2" s="173"/>
      <c r="N2" s="173"/>
      <c r="O2" s="199" t="s">
        <v>76</v>
      </c>
      <c r="P2" s="199"/>
      <c r="Q2" s="199"/>
      <c r="R2" s="199"/>
      <c r="S2" s="199"/>
      <c r="T2" s="199"/>
    </row>
    <row r="3" spans="1:20" s="5" customFormat="1" ht="14.25" thickBot="1">
      <c r="H3" s="7"/>
      <c r="O3" s="200" t="s">
        <v>0</v>
      </c>
      <c r="P3" s="200"/>
      <c r="Q3" s="200"/>
      <c r="R3" s="200"/>
      <c r="S3" s="200"/>
      <c r="T3" s="200"/>
    </row>
    <row r="4" spans="1:20" ht="27" customHeight="1" thickBot="1">
      <c r="A4" s="263" t="s">
        <v>77</v>
      </c>
      <c r="B4" s="264"/>
      <c r="C4" s="201" t="s">
        <v>150</v>
      </c>
      <c r="D4" s="202"/>
      <c r="E4" s="202"/>
      <c r="F4" s="202"/>
      <c r="G4" s="202"/>
      <c r="H4" s="202"/>
      <c r="I4" s="202"/>
      <c r="J4" s="202"/>
      <c r="K4" s="202"/>
      <c r="L4" s="202"/>
      <c r="M4" s="202"/>
      <c r="N4" s="202"/>
      <c r="O4" s="202"/>
      <c r="P4" s="202"/>
      <c r="Q4" s="202"/>
      <c r="R4" s="202"/>
      <c r="S4" s="202"/>
      <c r="T4" s="203"/>
    </row>
    <row r="5" spans="1:20" ht="27" customHeight="1">
      <c r="A5" s="265"/>
      <c r="B5" s="266"/>
      <c r="C5" s="204" t="s">
        <v>78</v>
      </c>
      <c r="D5" s="205"/>
      <c r="E5" s="205"/>
      <c r="F5" s="205"/>
      <c r="G5" s="205"/>
      <c r="H5" s="206"/>
      <c r="I5" s="204" t="s">
        <v>79</v>
      </c>
      <c r="J5" s="205"/>
      <c r="K5" s="205"/>
      <c r="L5" s="205"/>
      <c r="M5" s="205"/>
      <c r="N5" s="206"/>
      <c r="O5" s="204" t="s">
        <v>80</v>
      </c>
      <c r="P5" s="205"/>
      <c r="Q5" s="205"/>
      <c r="R5" s="205"/>
      <c r="S5" s="205"/>
      <c r="T5" s="206"/>
    </row>
    <row r="6" spans="1:20" ht="34.5" customHeight="1" thickBot="1">
      <c r="A6" s="267"/>
      <c r="B6" s="268"/>
      <c r="C6" s="95">
        <v>2024</v>
      </c>
      <c r="D6" s="96">
        <v>2023</v>
      </c>
      <c r="E6" s="97" t="s">
        <v>71</v>
      </c>
      <c r="F6" s="97" t="s">
        <v>72</v>
      </c>
      <c r="G6" s="98" t="s">
        <v>139</v>
      </c>
      <c r="H6" s="99" t="s">
        <v>137</v>
      </c>
      <c r="I6" s="95">
        <v>2024</v>
      </c>
      <c r="J6" s="96">
        <v>2023</v>
      </c>
      <c r="K6" s="97" t="s">
        <v>71</v>
      </c>
      <c r="L6" s="97" t="s">
        <v>72</v>
      </c>
      <c r="M6" s="98" t="s">
        <v>139</v>
      </c>
      <c r="N6" s="99" t="s">
        <v>137</v>
      </c>
      <c r="O6" s="95">
        <v>2024</v>
      </c>
      <c r="P6" s="96">
        <v>2023</v>
      </c>
      <c r="Q6" s="97" t="s">
        <v>71</v>
      </c>
      <c r="R6" s="97" t="s">
        <v>72</v>
      </c>
      <c r="S6" s="98" t="s">
        <v>139</v>
      </c>
      <c r="T6" s="99" t="s">
        <v>137</v>
      </c>
    </row>
    <row r="7" spans="1:20" ht="23.1" customHeight="1">
      <c r="A7" s="269" t="s">
        <v>81</v>
      </c>
      <c r="B7" s="100" t="s">
        <v>82</v>
      </c>
      <c r="C7" s="101">
        <v>21407</v>
      </c>
      <c r="D7" s="102">
        <v>16691</v>
      </c>
      <c r="E7" s="103">
        <v>0.29099999999999998</v>
      </c>
      <c r="F7" s="104">
        <v>0.28299999999999997</v>
      </c>
      <c r="G7" s="104">
        <v>0.11899999999999999</v>
      </c>
      <c r="H7" s="105">
        <v>0.11899999999999999</v>
      </c>
      <c r="I7" s="101">
        <v>67924</v>
      </c>
      <c r="J7" s="102">
        <v>50373</v>
      </c>
      <c r="K7" s="103">
        <v>0.35799999999999998</v>
      </c>
      <c r="L7" s="104">
        <v>0.34799999999999998</v>
      </c>
      <c r="M7" s="104">
        <v>0.13300000000000001</v>
      </c>
      <c r="N7" s="105">
        <v>0.13100000000000001</v>
      </c>
      <c r="O7" s="101">
        <v>29530</v>
      </c>
      <c r="P7" s="102">
        <v>23047</v>
      </c>
      <c r="Q7" s="103">
        <v>0.28999999999999998</v>
      </c>
      <c r="R7" s="104">
        <v>0.28100000000000003</v>
      </c>
      <c r="S7" s="104">
        <v>0.122</v>
      </c>
      <c r="T7" s="105">
        <v>0.126</v>
      </c>
    </row>
    <row r="8" spans="1:20" ht="23.1" customHeight="1" thickBot="1">
      <c r="A8" s="253"/>
      <c r="B8" s="106" t="s">
        <v>83</v>
      </c>
      <c r="C8" s="107">
        <v>3501</v>
      </c>
      <c r="D8" s="108">
        <v>3253</v>
      </c>
      <c r="E8" s="109">
        <v>8.4000000000000005E-2</v>
      </c>
      <c r="F8" s="110">
        <v>7.5999999999999998E-2</v>
      </c>
      <c r="G8" s="144">
        <v>1.9E-2</v>
      </c>
      <c r="H8" s="111">
        <v>2.3E-2</v>
      </c>
      <c r="I8" s="107">
        <v>11771</v>
      </c>
      <c r="J8" s="108">
        <v>9733</v>
      </c>
      <c r="K8" s="109">
        <v>0.218</v>
      </c>
      <c r="L8" s="110">
        <v>0.20899999999999999</v>
      </c>
      <c r="M8" s="110">
        <v>2.3E-2</v>
      </c>
      <c r="N8" s="111">
        <v>2.5000000000000001E-2</v>
      </c>
      <c r="O8" s="107">
        <v>4970</v>
      </c>
      <c r="P8" s="108">
        <v>4184</v>
      </c>
      <c r="Q8" s="109">
        <v>0.19600000000000001</v>
      </c>
      <c r="R8" s="110">
        <v>0.188</v>
      </c>
      <c r="S8" s="110">
        <v>2.1000000000000001E-2</v>
      </c>
      <c r="T8" s="111">
        <v>2.3E-2</v>
      </c>
    </row>
    <row r="9" spans="1:20" ht="23.1" customHeight="1" thickTop="1" thickBot="1">
      <c r="A9" s="254"/>
      <c r="B9" s="112" t="s">
        <v>84</v>
      </c>
      <c r="C9" s="113">
        <v>24908</v>
      </c>
      <c r="D9" s="114">
        <v>19944</v>
      </c>
      <c r="E9" s="115">
        <v>0.25800000000000001</v>
      </c>
      <c r="F9" s="116">
        <v>0.249</v>
      </c>
      <c r="G9" s="116">
        <v>0.13900000000000001</v>
      </c>
      <c r="H9" s="117">
        <v>0.14299999999999999</v>
      </c>
      <c r="I9" s="113">
        <v>79695</v>
      </c>
      <c r="J9" s="114">
        <v>60106</v>
      </c>
      <c r="K9" s="115">
        <v>0.33500000000000002</v>
      </c>
      <c r="L9" s="116">
        <v>0.32600000000000001</v>
      </c>
      <c r="M9" s="116">
        <v>0.156</v>
      </c>
      <c r="N9" s="117">
        <v>0.157</v>
      </c>
      <c r="O9" s="113">
        <v>34500</v>
      </c>
      <c r="P9" s="114">
        <v>27231</v>
      </c>
      <c r="Q9" s="115">
        <v>0.27600000000000002</v>
      </c>
      <c r="R9" s="116">
        <v>0.26700000000000002</v>
      </c>
      <c r="S9" s="116">
        <v>0.14299999999999999</v>
      </c>
      <c r="T9" s="117">
        <v>0.14899999999999999</v>
      </c>
    </row>
    <row r="10" spans="1:20" ht="23.1" customHeight="1" thickTop="1">
      <c r="A10" s="252" t="s">
        <v>85</v>
      </c>
      <c r="B10" s="118" t="s">
        <v>86</v>
      </c>
      <c r="C10" s="119">
        <v>1482</v>
      </c>
      <c r="D10" s="120">
        <v>1510</v>
      </c>
      <c r="E10" s="138">
        <v>-1.2E-2</v>
      </c>
      <c r="F10" s="139">
        <v>-1.9E-2</v>
      </c>
      <c r="G10" s="139">
        <v>8.0000000000000002E-3</v>
      </c>
      <c r="H10" s="121">
        <v>1.0999999999999999E-2</v>
      </c>
      <c r="I10" s="119">
        <v>4552</v>
      </c>
      <c r="J10" s="120">
        <v>4814</v>
      </c>
      <c r="K10" s="138">
        <v>-4.8000000000000001E-2</v>
      </c>
      <c r="L10" s="139">
        <v>-5.3999999999999999E-2</v>
      </c>
      <c r="M10" s="139">
        <v>8.9999999999999993E-3</v>
      </c>
      <c r="N10" s="121">
        <v>1.2999999999999999E-2</v>
      </c>
      <c r="O10" s="119">
        <v>2095</v>
      </c>
      <c r="P10" s="120">
        <v>1735</v>
      </c>
      <c r="Q10" s="138">
        <v>0.216</v>
      </c>
      <c r="R10" s="139">
        <v>0.20699999999999999</v>
      </c>
      <c r="S10" s="139">
        <v>8.9999999999999993E-3</v>
      </c>
      <c r="T10" s="121">
        <v>8.9999999999999993E-3</v>
      </c>
    </row>
    <row r="11" spans="1:20" ht="23.1" customHeight="1">
      <c r="A11" s="253"/>
      <c r="B11" s="122" t="s">
        <v>87</v>
      </c>
      <c r="C11" s="123">
        <v>341</v>
      </c>
      <c r="D11" s="124">
        <v>246</v>
      </c>
      <c r="E11" s="135">
        <v>0.39600000000000002</v>
      </c>
      <c r="F11" s="127">
        <v>0.38600000000000001</v>
      </c>
      <c r="G11" s="127">
        <v>2E-3</v>
      </c>
      <c r="H11" s="128">
        <v>2E-3</v>
      </c>
      <c r="I11" s="123">
        <v>1267</v>
      </c>
      <c r="J11" s="124">
        <v>784</v>
      </c>
      <c r="K11" s="135">
        <v>0.627</v>
      </c>
      <c r="L11" s="127">
        <v>0.61599999999999999</v>
      </c>
      <c r="M11" s="127">
        <v>2E-3</v>
      </c>
      <c r="N11" s="128">
        <v>2E-3</v>
      </c>
      <c r="O11" s="123">
        <v>678</v>
      </c>
      <c r="P11" s="124">
        <v>382</v>
      </c>
      <c r="Q11" s="135">
        <v>0.78700000000000003</v>
      </c>
      <c r="R11" s="127">
        <v>0.77500000000000002</v>
      </c>
      <c r="S11" s="127">
        <v>3.0000000000000001E-3</v>
      </c>
      <c r="T11" s="128">
        <v>2E-3</v>
      </c>
    </row>
    <row r="12" spans="1:20" ht="23.1" customHeight="1" thickBot="1">
      <c r="A12" s="253"/>
      <c r="B12" s="106" t="s">
        <v>88</v>
      </c>
      <c r="C12" s="129">
        <v>1071</v>
      </c>
      <c r="D12" s="130">
        <v>697</v>
      </c>
      <c r="E12" s="131">
        <v>0.54700000000000004</v>
      </c>
      <c r="F12" s="132">
        <v>0.53700000000000003</v>
      </c>
      <c r="G12" s="190">
        <v>6.0000000000000001E-3</v>
      </c>
      <c r="H12" s="121">
        <v>5.0000000000000001E-3</v>
      </c>
      <c r="I12" s="129">
        <v>2156</v>
      </c>
      <c r="J12" s="130">
        <v>1624</v>
      </c>
      <c r="K12" s="131">
        <v>0.33700000000000002</v>
      </c>
      <c r="L12" s="132">
        <v>0.32800000000000001</v>
      </c>
      <c r="M12" s="190">
        <v>4.0000000000000001E-3</v>
      </c>
      <c r="N12" s="121">
        <v>4.0000000000000001E-3</v>
      </c>
      <c r="O12" s="129">
        <v>1139</v>
      </c>
      <c r="P12" s="130">
        <v>874</v>
      </c>
      <c r="Q12" s="131">
        <v>0.312</v>
      </c>
      <c r="R12" s="132">
        <v>0.30299999999999999</v>
      </c>
      <c r="S12" s="190">
        <v>5.0000000000000001E-3</v>
      </c>
      <c r="T12" s="121">
        <v>5.0000000000000001E-3</v>
      </c>
    </row>
    <row r="13" spans="1:20" ht="23.1" customHeight="1" thickTop="1" thickBot="1">
      <c r="A13" s="254"/>
      <c r="B13" s="112" t="s">
        <v>89</v>
      </c>
      <c r="C13" s="113">
        <v>2894</v>
      </c>
      <c r="D13" s="114">
        <v>2453</v>
      </c>
      <c r="E13" s="115">
        <v>0.188</v>
      </c>
      <c r="F13" s="116">
        <v>0.18</v>
      </c>
      <c r="G13" s="116">
        <v>1.6E-2</v>
      </c>
      <c r="H13" s="117">
        <v>1.7999999999999999E-2</v>
      </c>
      <c r="I13" s="113">
        <v>7975</v>
      </c>
      <c r="J13" s="114">
        <v>7222</v>
      </c>
      <c r="K13" s="115">
        <v>0.112</v>
      </c>
      <c r="L13" s="116">
        <v>0.104</v>
      </c>
      <c r="M13" s="116">
        <v>1.6E-2</v>
      </c>
      <c r="N13" s="117">
        <v>1.9E-2</v>
      </c>
      <c r="O13" s="113">
        <v>3912</v>
      </c>
      <c r="P13" s="114">
        <v>2991</v>
      </c>
      <c r="Q13" s="115">
        <v>0.317</v>
      </c>
      <c r="R13" s="116">
        <v>0.308</v>
      </c>
      <c r="S13" s="116">
        <v>1.6E-2</v>
      </c>
      <c r="T13" s="117">
        <v>1.6E-2</v>
      </c>
    </row>
    <row r="14" spans="1:20" ht="23.1" customHeight="1" thickTop="1">
      <c r="A14" s="252" t="s">
        <v>90</v>
      </c>
      <c r="B14" s="118" t="s">
        <v>91</v>
      </c>
      <c r="C14" s="119">
        <v>3728</v>
      </c>
      <c r="D14" s="120">
        <v>3354</v>
      </c>
      <c r="E14" s="138">
        <v>0.11899999999999999</v>
      </c>
      <c r="F14" s="139">
        <v>0.112</v>
      </c>
      <c r="G14" s="139">
        <v>2.1000000000000001E-2</v>
      </c>
      <c r="H14" s="121">
        <v>2.4E-2</v>
      </c>
      <c r="I14" s="119">
        <v>13757</v>
      </c>
      <c r="J14" s="120">
        <v>11263</v>
      </c>
      <c r="K14" s="133">
        <v>0.23</v>
      </c>
      <c r="L14" s="134">
        <v>0.221</v>
      </c>
      <c r="M14" s="134">
        <v>2.7E-2</v>
      </c>
      <c r="N14" s="121">
        <v>2.9000000000000001E-2</v>
      </c>
      <c r="O14" s="119">
        <v>6332</v>
      </c>
      <c r="P14" s="120">
        <v>5442</v>
      </c>
      <c r="Q14" s="133">
        <v>0.17199999999999999</v>
      </c>
      <c r="R14" s="134">
        <v>0.16400000000000001</v>
      </c>
      <c r="S14" s="134">
        <v>2.5999999999999999E-2</v>
      </c>
      <c r="T14" s="121">
        <v>0.03</v>
      </c>
    </row>
    <row r="15" spans="1:20" ht="23.1" customHeight="1">
      <c r="A15" s="253"/>
      <c r="B15" s="122" t="s">
        <v>92</v>
      </c>
      <c r="C15" s="123">
        <v>5101</v>
      </c>
      <c r="D15" s="124">
        <v>4848</v>
      </c>
      <c r="E15" s="135">
        <v>5.8999999999999997E-2</v>
      </c>
      <c r="F15" s="127">
        <v>5.1999999999999998E-2</v>
      </c>
      <c r="G15" s="126">
        <v>2.8000000000000001E-2</v>
      </c>
      <c r="H15" s="111">
        <v>3.5000000000000003E-2</v>
      </c>
      <c r="I15" s="123">
        <v>18201</v>
      </c>
      <c r="J15" s="124">
        <v>16564</v>
      </c>
      <c r="K15" s="135">
        <v>0.106</v>
      </c>
      <c r="L15" s="127">
        <v>9.9000000000000005E-2</v>
      </c>
      <c r="M15" s="127">
        <v>3.5999999999999997E-2</v>
      </c>
      <c r="N15" s="111">
        <v>4.2999999999999997E-2</v>
      </c>
      <c r="O15" s="123">
        <v>8559</v>
      </c>
      <c r="P15" s="124">
        <v>8003</v>
      </c>
      <c r="Q15" s="135">
        <v>7.6999999999999999E-2</v>
      </c>
      <c r="R15" s="127">
        <v>6.9000000000000006E-2</v>
      </c>
      <c r="S15" s="127">
        <v>3.5999999999999997E-2</v>
      </c>
      <c r="T15" s="111">
        <v>4.3999999999999997E-2</v>
      </c>
    </row>
    <row r="16" spans="1:20" ht="23.1" customHeight="1">
      <c r="A16" s="253"/>
      <c r="B16" s="122" t="s">
        <v>93</v>
      </c>
      <c r="C16" s="123">
        <v>3194</v>
      </c>
      <c r="D16" s="124">
        <v>2399</v>
      </c>
      <c r="E16" s="135">
        <v>0.34100000000000003</v>
      </c>
      <c r="F16" s="127">
        <v>0.33100000000000002</v>
      </c>
      <c r="G16" s="126">
        <v>1.7999999999999999E-2</v>
      </c>
      <c r="H16" s="128">
        <v>1.7000000000000001E-2</v>
      </c>
      <c r="I16" s="123">
        <v>11203</v>
      </c>
      <c r="J16" s="124">
        <v>9778</v>
      </c>
      <c r="K16" s="135">
        <v>0.154</v>
      </c>
      <c r="L16" s="127">
        <v>0.14599999999999999</v>
      </c>
      <c r="M16" s="127">
        <v>2.1999999999999999E-2</v>
      </c>
      <c r="N16" s="128">
        <v>2.5999999999999999E-2</v>
      </c>
      <c r="O16" s="123">
        <v>5498</v>
      </c>
      <c r="P16" s="124">
        <v>4750</v>
      </c>
      <c r="Q16" s="135">
        <v>0.16500000000000001</v>
      </c>
      <c r="R16" s="127">
        <v>0.157</v>
      </c>
      <c r="S16" s="127">
        <v>2.3E-2</v>
      </c>
      <c r="T16" s="128">
        <v>2.5999999999999999E-2</v>
      </c>
    </row>
    <row r="17" spans="1:20" ht="23.1" customHeight="1">
      <c r="A17" s="253"/>
      <c r="B17" s="122" t="s">
        <v>94</v>
      </c>
      <c r="C17" s="123">
        <v>11251</v>
      </c>
      <c r="D17" s="124">
        <v>9075</v>
      </c>
      <c r="E17" s="125">
        <v>0.248</v>
      </c>
      <c r="F17" s="126">
        <v>0.24</v>
      </c>
      <c r="G17" s="126">
        <v>6.3E-2</v>
      </c>
      <c r="H17" s="111">
        <v>6.5000000000000002E-2</v>
      </c>
      <c r="I17" s="123">
        <v>40757</v>
      </c>
      <c r="J17" s="124">
        <v>30557</v>
      </c>
      <c r="K17" s="125">
        <v>0.34300000000000003</v>
      </c>
      <c r="L17" s="126">
        <v>0.33400000000000002</v>
      </c>
      <c r="M17" s="126">
        <v>0.08</v>
      </c>
      <c r="N17" s="111">
        <v>0.08</v>
      </c>
      <c r="O17" s="123">
        <v>19743</v>
      </c>
      <c r="P17" s="124">
        <v>14958</v>
      </c>
      <c r="Q17" s="125">
        <v>0.32900000000000001</v>
      </c>
      <c r="R17" s="126">
        <v>0.32</v>
      </c>
      <c r="S17" s="126">
        <v>8.2000000000000003E-2</v>
      </c>
      <c r="T17" s="111">
        <v>8.2000000000000003E-2</v>
      </c>
    </row>
    <row r="18" spans="1:20" ht="23.1" customHeight="1">
      <c r="A18" s="253"/>
      <c r="B18" s="122" t="s">
        <v>95</v>
      </c>
      <c r="C18" s="123">
        <v>1460</v>
      </c>
      <c r="D18" s="124">
        <v>1426</v>
      </c>
      <c r="E18" s="125">
        <v>3.1E-2</v>
      </c>
      <c r="F18" s="126">
        <v>2.4E-2</v>
      </c>
      <c r="G18" s="126">
        <v>8.0000000000000002E-3</v>
      </c>
      <c r="H18" s="128">
        <v>0.01</v>
      </c>
      <c r="I18" s="123">
        <v>6925</v>
      </c>
      <c r="J18" s="124">
        <v>4546</v>
      </c>
      <c r="K18" s="125">
        <v>0.53400000000000003</v>
      </c>
      <c r="L18" s="126">
        <v>0.52300000000000002</v>
      </c>
      <c r="M18" s="126">
        <v>1.4E-2</v>
      </c>
      <c r="N18" s="128">
        <v>1.2E-2</v>
      </c>
      <c r="O18" s="123">
        <v>3131</v>
      </c>
      <c r="P18" s="124">
        <v>2221</v>
      </c>
      <c r="Q18" s="125">
        <v>0.41899999999999998</v>
      </c>
      <c r="R18" s="126">
        <v>0.41</v>
      </c>
      <c r="S18" s="126">
        <v>1.2999999999999999E-2</v>
      </c>
      <c r="T18" s="128">
        <v>1.2E-2</v>
      </c>
    </row>
    <row r="19" spans="1:20" ht="23.1" customHeight="1">
      <c r="A19" s="253"/>
      <c r="B19" s="122" t="s">
        <v>96</v>
      </c>
      <c r="C19" s="123">
        <v>8190</v>
      </c>
      <c r="D19" s="124">
        <v>5916</v>
      </c>
      <c r="E19" s="125">
        <v>0.39400000000000002</v>
      </c>
      <c r="F19" s="126">
        <v>0.38400000000000001</v>
      </c>
      <c r="G19" s="126">
        <v>4.5999999999999999E-2</v>
      </c>
      <c r="H19" s="111">
        <v>4.2000000000000003E-2</v>
      </c>
      <c r="I19" s="123">
        <v>27865</v>
      </c>
      <c r="J19" s="124">
        <v>19883</v>
      </c>
      <c r="K19" s="125">
        <v>0.41099999999999998</v>
      </c>
      <c r="L19" s="126">
        <v>0.40100000000000002</v>
      </c>
      <c r="M19" s="126">
        <v>5.5E-2</v>
      </c>
      <c r="N19" s="111">
        <v>5.1999999999999998E-2</v>
      </c>
      <c r="O19" s="123">
        <v>13309</v>
      </c>
      <c r="P19" s="124">
        <v>9508</v>
      </c>
      <c r="Q19" s="125">
        <v>0.40899999999999997</v>
      </c>
      <c r="R19" s="126">
        <v>0.4</v>
      </c>
      <c r="S19" s="126">
        <v>5.5E-2</v>
      </c>
      <c r="T19" s="111">
        <v>5.1999999999999998E-2</v>
      </c>
    </row>
    <row r="20" spans="1:20" ht="23.1" customHeight="1">
      <c r="A20" s="253"/>
      <c r="B20" s="122" t="s">
        <v>97</v>
      </c>
      <c r="C20" s="123">
        <v>1054</v>
      </c>
      <c r="D20" s="124">
        <v>896</v>
      </c>
      <c r="E20" s="125">
        <v>0.184</v>
      </c>
      <c r="F20" s="126">
        <v>0.17599999999999999</v>
      </c>
      <c r="G20" s="126">
        <v>6.0000000000000001E-3</v>
      </c>
      <c r="H20" s="111">
        <v>6.0000000000000001E-3</v>
      </c>
      <c r="I20" s="123">
        <v>3187</v>
      </c>
      <c r="J20" s="124">
        <v>2695</v>
      </c>
      <c r="K20" s="135">
        <v>0.191</v>
      </c>
      <c r="L20" s="127">
        <v>0.183</v>
      </c>
      <c r="M20" s="126">
        <v>6.0000000000000001E-3</v>
      </c>
      <c r="N20" s="128">
        <v>7.0000000000000001E-3</v>
      </c>
      <c r="O20" s="123">
        <v>1451</v>
      </c>
      <c r="P20" s="124">
        <v>1327</v>
      </c>
      <c r="Q20" s="135">
        <v>0.10100000000000001</v>
      </c>
      <c r="R20" s="127">
        <v>9.2999999999999999E-2</v>
      </c>
      <c r="S20" s="126">
        <v>6.0000000000000001E-3</v>
      </c>
      <c r="T20" s="128">
        <v>7.0000000000000001E-3</v>
      </c>
    </row>
    <row r="21" spans="1:20" ht="23.1" customHeight="1">
      <c r="A21" s="253"/>
      <c r="B21" s="122" t="s">
        <v>98</v>
      </c>
      <c r="C21" s="123">
        <v>219</v>
      </c>
      <c r="D21" s="124">
        <v>291</v>
      </c>
      <c r="E21" s="125">
        <v>-0.24199999999999999</v>
      </c>
      <c r="F21" s="126">
        <v>-0.247</v>
      </c>
      <c r="G21" s="126">
        <v>1E-3</v>
      </c>
      <c r="H21" s="111">
        <v>2E-3</v>
      </c>
      <c r="I21" s="123">
        <v>701</v>
      </c>
      <c r="J21" s="124">
        <v>741</v>
      </c>
      <c r="K21" s="125">
        <v>-4.7E-2</v>
      </c>
      <c r="L21" s="126">
        <v>-5.3999999999999999E-2</v>
      </c>
      <c r="M21" s="126">
        <v>1E-3</v>
      </c>
      <c r="N21" s="111">
        <v>2E-3</v>
      </c>
      <c r="O21" s="123">
        <v>351</v>
      </c>
      <c r="P21" s="124">
        <v>374</v>
      </c>
      <c r="Q21" s="125">
        <v>-5.5E-2</v>
      </c>
      <c r="R21" s="126">
        <v>-6.0999999999999999E-2</v>
      </c>
      <c r="S21" s="126">
        <v>1E-3</v>
      </c>
      <c r="T21" s="111">
        <v>2E-3</v>
      </c>
    </row>
    <row r="22" spans="1:20" ht="23.1" customHeight="1">
      <c r="A22" s="253"/>
      <c r="B22" s="122" t="s">
        <v>99</v>
      </c>
      <c r="C22" s="123">
        <v>70</v>
      </c>
      <c r="D22" s="124">
        <v>62</v>
      </c>
      <c r="E22" s="125">
        <v>0.13700000000000001</v>
      </c>
      <c r="F22" s="126">
        <v>0.129</v>
      </c>
      <c r="G22" s="126">
        <v>0</v>
      </c>
      <c r="H22" s="111">
        <v>0</v>
      </c>
      <c r="I22" s="123">
        <v>251</v>
      </c>
      <c r="J22" s="124">
        <v>173</v>
      </c>
      <c r="K22" s="125">
        <v>0.46100000000000002</v>
      </c>
      <c r="L22" s="126">
        <v>0.45100000000000001</v>
      </c>
      <c r="M22" s="126">
        <v>0</v>
      </c>
      <c r="N22" s="111">
        <v>0</v>
      </c>
      <c r="O22" s="123">
        <v>129</v>
      </c>
      <c r="P22" s="124">
        <v>84</v>
      </c>
      <c r="Q22" s="125">
        <v>0.54600000000000004</v>
      </c>
      <c r="R22" s="126">
        <v>0.53600000000000003</v>
      </c>
      <c r="S22" s="126">
        <v>1E-3</v>
      </c>
      <c r="T22" s="111">
        <v>0</v>
      </c>
    </row>
    <row r="23" spans="1:20" ht="23.1" customHeight="1">
      <c r="A23" s="253"/>
      <c r="B23" s="122" t="s">
        <v>100</v>
      </c>
      <c r="C23" s="123">
        <v>654</v>
      </c>
      <c r="D23" s="124">
        <v>451</v>
      </c>
      <c r="E23" s="135">
        <v>0.46</v>
      </c>
      <c r="F23" s="127">
        <v>0.45</v>
      </c>
      <c r="G23" s="126">
        <v>4.0000000000000001E-3</v>
      </c>
      <c r="H23" s="111">
        <v>3.0000000000000001E-3</v>
      </c>
      <c r="I23" s="123">
        <v>2044</v>
      </c>
      <c r="J23" s="124">
        <v>1348</v>
      </c>
      <c r="K23" s="135">
        <v>0.52700000000000002</v>
      </c>
      <c r="L23" s="127">
        <v>0.51600000000000001</v>
      </c>
      <c r="M23" s="127">
        <v>4.0000000000000001E-3</v>
      </c>
      <c r="N23" s="111">
        <v>4.0000000000000001E-3</v>
      </c>
      <c r="O23" s="123">
        <v>1003</v>
      </c>
      <c r="P23" s="124">
        <v>672</v>
      </c>
      <c r="Q23" s="135">
        <v>0.503</v>
      </c>
      <c r="R23" s="127">
        <v>0.49299999999999999</v>
      </c>
      <c r="S23" s="127">
        <v>4.0000000000000001E-3</v>
      </c>
      <c r="T23" s="111">
        <v>4.0000000000000001E-3</v>
      </c>
    </row>
    <row r="24" spans="1:20" ht="23.1" customHeight="1" thickBot="1">
      <c r="A24" s="253"/>
      <c r="B24" s="106" t="s">
        <v>88</v>
      </c>
      <c r="C24" s="129">
        <v>4940</v>
      </c>
      <c r="D24" s="130">
        <v>4303</v>
      </c>
      <c r="E24" s="136">
        <v>0.156</v>
      </c>
      <c r="F24" s="137">
        <v>0.14799999999999999</v>
      </c>
      <c r="G24" s="137">
        <v>2.7E-2</v>
      </c>
      <c r="H24" s="111">
        <v>3.1E-2</v>
      </c>
      <c r="I24" s="129">
        <v>18086</v>
      </c>
      <c r="J24" s="130">
        <v>13418</v>
      </c>
      <c r="K24" s="136">
        <v>0.35699999999999998</v>
      </c>
      <c r="L24" s="137">
        <v>0.34799999999999998</v>
      </c>
      <c r="M24" s="137">
        <v>3.5000000000000003E-2</v>
      </c>
      <c r="N24" s="111">
        <v>3.5000000000000003E-2</v>
      </c>
      <c r="O24" s="129">
        <v>8971</v>
      </c>
      <c r="P24" s="130">
        <v>6532</v>
      </c>
      <c r="Q24" s="136">
        <v>0.38300000000000001</v>
      </c>
      <c r="R24" s="137">
        <v>0.373</v>
      </c>
      <c r="S24" s="137">
        <v>3.6999999999999998E-2</v>
      </c>
      <c r="T24" s="111">
        <v>3.5999999999999997E-2</v>
      </c>
    </row>
    <row r="25" spans="1:20" ht="23.1" customHeight="1" thickTop="1" thickBot="1">
      <c r="A25" s="254"/>
      <c r="B25" s="112" t="s">
        <v>101</v>
      </c>
      <c r="C25" s="113">
        <v>39861</v>
      </c>
      <c r="D25" s="114">
        <v>33021</v>
      </c>
      <c r="E25" s="115">
        <v>0.215</v>
      </c>
      <c r="F25" s="116">
        <v>0.20699999999999999</v>
      </c>
      <c r="G25" s="116">
        <v>0.222</v>
      </c>
      <c r="H25" s="117">
        <v>0.23599999999999999</v>
      </c>
      <c r="I25" s="113">
        <v>142977</v>
      </c>
      <c r="J25" s="114">
        <v>110966</v>
      </c>
      <c r="K25" s="115">
        <v>0.29699999999999999</v>
      </c>
      <c r="L25" s="116">
        <v>0.28799999999999998</v>
      </c>
      <c r="M25" s="116">
        <v>0.28000000000000003</v>
      </c>
      <c r="N25" s="117">
        <v>0.28899999999999998</v>
      </c>
      <c r="O25" s="113">
        <v>68477</v>
      </c>
      <c r="P25" s="114">
        <v>53871</v>
      </c>
      <c r="Q25" s="115">
        <v>0.28000000000000003</v>
      </c>
      <c r="R25" s="116">
        <v>0.27100000000000002</v>
      </c>
      <c r="S25" s="116">
        <v>0.28399999999999997</v>
      </c>
      <c r="T25" s="117">
        <v>0.29399999999999998</v>
      </c>
    </row>
    <row r="26" spans="1:20" ht="23.1" customHeight="1" thickTop="1">
      <c r="A26" s="252" t="s">
        <v>102</v>
      </c>
      <c r="B26" s="118" t="s">
        <v>103</v>
      </c>
      <c r="C26" s="119">
        <v>62727</v>
      </c>
      <c r="D26" s="120">
        <v>36990</v>
      </c>
      <c r="E26" s="133">
        <v>0.70699999999999996</v>
      </c>
      <c r="F26" s="134">
        <v>0.69599999999999995</v>
      </c>
      <c r="G26" s="134">
        <v>0.34899999999999998</v>
      </c>
      <c r="H26" s="121">
        <v>0.26400000000000001</v>
      </c>
      <c r="I26" s="119">
        <v>154826</v>
      </c>
      <c r="J26" s="120">
        <v>92279</v>
      </c>
      <c r="K26" s="133">
        <v>0.68899999999999995</v>
      </c>
      <c r="L26" s="134">
        <v>0.67800000000000005</v>
      </c>
      <c r="M26" s="134">
        <v>0.30299999999999999</v>
      </c>
      <c r="N26" s="121">
        <v>0.24099999999999999</v>
      </c>
      <c r="O26" s="119">
        <v>74333</v>
      </c>
      <c r="P26" s="120">
        <v>44498</v>
      </c>
      <c r="Q26" s="133">
        <v>0.68200000000000005</v>
      </c>
      <c r="R26" s="134">
        <v>0.67</v>
      </c>
      <c r="S26" s="134">
        <v>0.308</v>
      </c>
      <c r="T26" s="121">
        <v>0.24299999999999999</v>
      </c>
    </row>
    <row r="27" spans="1:20" ht="23.1" customHeight="1">
      <c r="A27" s="253"/>
      <c r="B27" s="122" t="s">
        <v>104</v>
      </c>
      <c r="C27" s="123">
        <v>19840</v>
      </c>
      <c r="D27" s="124">
        <v>19775</v>
      </c>
      <c r="E27" s="135">
        <v>0.01</v>
      </c>
      <c r="F27" s="127">
        <v>2.9999999999998999E-3</v>
      </c>
      <c r="G27" s="127">
        <v>0.11</v>
      </c>
      <c r="H27" s="128">
        <v>0.14099999999999999</v>
      </c>
      <c r="I27" s="123">
        <v>46631</v>
      </c>
      <c r="J27" s="124">
        <v>42801</v>
      </c>
      <c r="K27" s="135">
        <v>9.7000000000000003E-2</v>
      </c>
      <c r="L27" s="127">
        <v>8.8999999999999996E-2</v>
      </c>
      <c r="M27" s="127">
        <v>9.0999999999999998E-2</v>
      </c>
      <c r="N27" s="128">
        <v>0.112</v>
      </c>
      <c r="O27" s="123">
        <v>22087</v>
      </c>
      <c r="P27" s="124">
        <v>19738</v>
      </c>
      <c r="Q27" s="135">
        <v>0.127</v>
      </c>
      <c r="R27" s="127">
        <v>0.11899999999999999</v>
      </c>
      <c r="S27" s="127">
        <v>9.1999999999999998E-2</v>
      </c>
      <c r="T27" s="128">
        <v>0.108</v>
      </c>
    </row>
    <row r="28" spans="1:20" ht="23.1" customHeight="1">
      <c r="A28" s="253"/>
      <c r="B28" s="122" t="s">
        <v>105</v>
      </c>
      <c r="C28" s="123">
        <v>5148</v>
      </c>
      <c r="D28" s="124">
        <v>5290</v>
      </c>
      <c r="E28" s="135">
        <v>-0.02</v>
      </c>
      <c r="F28" s="127">
        <v>-2.7E-2</v>
      </c>
      <c r="G28" s="127">
        <v>2.9000000000000001E-2</v>
      </c>
      <c r="H28" s="128">
        <v>3.7999999999999999E-2</v>
      </c>
      <c r="I28" s="123">
        <v>12680</v>
      </c>
      <c r="J28" s="124">
        <v>13219</v>
      </c>
      <c r="K28" s="135">
        <v>-3.4000000000000002E-2</v>
      </c>
      <c r="L28" s="127">
        <v>-4.1000000000000002E-2</v>
      </c>
      <c r="M28" s="127">
        <v>2.5000000000000001E-2</v>
      </c>
      <c r="N28" s="128">
        <v>3.4000000000000002E-2</v>
      </c>
      <c r="O28" s="123">
        <v>5843</v>
      </c>
      <c r="P28" s="124">
        <v>6211</v>
      </c>
      <c r="Q28" s="135">
        <v>-5.2999999999999999E-2</v>
      </c>
      <c r="R28" s="127">
        <v>-5.8999999999999997E-2</v>
      </c>
      <c r="S28" s="127">
        <v>2.4E-2</v>
      </c>
      <c r="T28" s="128">
        <v>3.4000000000000002E-2</v>
      </c>
    </row>
    <row r="29" spans="1:20" ht="23.1" customHeight="1" thickBot="1">
      <c r="A29" s="253"/>
      <c r="B29" s="106" t="s">
        <v>106</v>
      </c>
      <c r="C29" s="129">
        <v>8901</v>
      </c>
      <c r="D29" s="130">
        <v>9043</v>
      </c>
      <c r="E29" s="136">
        <v>-8.9999999999999993E-3</v>
      </c>
      <c r="F29" s="137">
        <v>-1.6E-2</v>
      </c>
      <c r="G29" s="137">
        <v>0.05</v>
      </c>
      <c r="H29" s="111">
        <v>6.5000000000000002E-2</v>
      </c>
      <c r="I29" s="129">
        <v>20588</v>
      </c>
      <c r="J29" s="130">
        <v>19222</v>
      </c>
      <c r="K29" s="136">
        <v>7.8E-2</v>
      </c>
      <c r="L29" s="137">
        <v>7.0999999999999994E-2</v>
      </c>
      <c r="M29" s="137">
        <v>0.04</v>
      </c>
      <c r="N29" s="111">
        <v>0.05</v>
      </c>
      <c r="O29" s="129">
        <v>9684</v>
      </c>
      <c r="P29" s="130">
        <v>9841</v>
      </c>
      <c r="Q29" s="136">
        <v>-8.9999999999999993E-3</v>
      </c>
      <c r="R29" s="137">
        <v>-1.6E-2</v>
      </c>
      <c r="S29" s="137">
        <v>0.04</v>
      </c>
      <c r="T29" s="111">
        <v>5.3999999999999999E-2</v>
      </c>
    </row>
    <row r="30" spans="1:20" ht="23.1" customHeight="1" thickTop="1" thickBot="1">
      <c r="A30" s="254"/>
      <c r="B30" s="112" t="s">
        <v>107</v>
      </c>
      <c r="C30" s="113">
        <v>96616</v>
      </c>
      <c r="D30" s="114">
        <v>71098</v>
      </c>
      <c r="E30" s="115">
        <v>0.36799999999999999</v>
      </c>
      <c r="F30" s="116">
        <v>0.35899999999999999</v>
      </c>
      <c r="G30" s="116">
        <v>0.53800000000000003</v>
      </c>
      <c r="H30" s="117">
        <v>0.50800000000000001</v>
      </c>
      <c r="I30" s="113">
        <v>234725</v>
      </c>
      <c r="J30" s="114">
        <v>167521</v>
      </c>
      <c r="K30" s="115">
        <v>0.41099999999999998</v>
      </c>
      <c r="L30" s="116">
        <v>0.40100000000000002</v>
      </c>
      <c r="M30" s="116">
        <v>0.46</v>
      </c>
      <c r="N30" s="117">
        <v>0.437</v>
      </c>
      <c r="O30" s="113">
        <v>111947</v>
      </c>
      <c r="P30" s="114">
        <v>80288</v>
      </c>
      <c r="Q30" s="115">
        <v>0.40400000000000003</v>
      </c>
      <c r="R30" s="116">
        <v>0.39400000000000002</v>
      </c>
      <c r="S30" s="116">
        <v>0.46400000000000002</v>
      </c>
      <c r="T30" s="117">
        <v>0.439</v>
      </c>
    </row>
    <row r="31" spans="1:20" ht="23.1" customHeight="1" thickTop="1">
      <c r="A31" s="252" t="s">
        <v>108</v>
      </c>
      <c r="B31" s="118" t="s">
        <v>109</v>
      </c>
      <c r="C31" s="119">
        <v>445</v>
      </c>
      <c r="D31" s="120">
        <v>523</v>
      </c>
      <c r="E31" s="133">
        <v>-0.14299999999999999</v>
      </c>
      <c r="F31" s="134">
        <v>-0.14899999999999999</v>
      </c>
      <c r="G31" s="134">
        <v>2E-3</v>
      </c>
      <c r="H31" s="121">
        <v>4.0000000000000001E-3</v>
      </c>
      <c r="I31" s="119">
        <v>1301</v>
      </c>
      <c r="J31" s="120">
        <v>1319</v>
      </c>
      <c r="K31" s="133">
        <v>-7.0000000000000001E-3</v>
      </c>
      <c r="L31" s="134">
        <v>-1.4E-2</v>
      </c>
      <c r="M31" s="134">
        <v>3.0000000000000001E-3</v>
      </c>
      <c r="N31" s="121">
        <v>3.0000000000000001E-3</v>
      </c>
      <c r="O31" s="119">
        <v>652</v>
      </c>
      <c r="P31" s="120">
        <v>597</v>
      </c>
      <c r="Q31" s="133">
        <v>0.1</v>
      </c>
      <c r="R31" s="134">
        <v>9.1999999999999998E-2</v>
      </c>
      <c r="S31" s="134">
        <v>3.0000000000000001E-3</v>
      </c>
      <c r="T31" s="121">
        <v>3.0000000000000001E-3</v>
      </c>
    </row>
    <row r="32" spans="1:20" ht="23.1" customHeight="1">
      <c r="A32" s="253"/>
      <c r="B32" s="122" t="s">
        <v>110</v>
      </c>
      <c r="C32" s="123">
        <v>460</v>
      </c>
      <c r="D32" s="124">
        <v>468</v>
      </c>
      <c r="E32" s="135">
        <v>-0.01</v>
      </c>
      <c r="F32" s="127">
        <v>-1.7000000000000001E-2</v>
      </c>
      <c r="G32" s="126">
        <v>3.0000000000000001E-3</v>
      </c>
      <c r="H32" s="111">
        <v>3.0000000000000001E-3</v>
      </c>
      <c r="I32" s="123">
        <v>760</v>
      </c>
      <c r="J32" s="124">
        <v>825</v>
      </c>
      <c r="K32" s="135">
        <v>-7.1999999999999995E-2</v>
      </c>
      <c r="L32" s="127">
        <v>-7.9000000000000001E-2</v>
      </c>
      <c r="M32" s="127">
        <v>1E-3</v>
      </c>
      <c r="N32" s="111">
        <v>2E-3</v>
      </c>
      <c r="O32" s="123">
        <v>370</v>
      </c>
      <c r="P32" s="124">
        <v>389</v>
      </c>
      <c r="Q32" s="135">
        <v>-4.2000000000000003E-2</v>
      </c>
      <c r="R32" s="127">
        <v>-4.9000000000000002E-2</v>
      </c>
      <c r="S32" s="127">
        <v>2E-3</v>
      </c>
      <c r="T32" s="111">
        <v>2E-3</v>
      </c>
    </row>
    <row r="33" spans="1:20" ht="23.1" customHeight="1">
      <c r="A33" s="253"/>
      <c r="B33" s="122" t="s">
        <v>111</v>
      </c>
      <c r="C33" s="123">
        <v>719</v>
      </c>
      <c r="D33" s="124">
        <v>952</v>
      </c>
      <c r="E33" s="135">
        <v>-0.24</v>
      </c>
      <c r="F33" s="127">
        <v>-0.245</v>
      </c>
      <c r="G33" s="127">
        <v>4.0000000000000001E-3</v>
      </c>
      <c r="H33" s="111">
        <v>7.0000000000000001E-3</v>
      </c>
      <c r="I33" s="123">
        <v>1688</v>
      </c>
      <c r="J33" s="124">
        <v>2089</v>
      </c>
      <c r="K33" s="135">
        <v>-0.186</v>
      </c>
      <c r="L33" s="127">
        <v>-0.192</v>
      </c>
      <c r="M33" s="127">
        <v>3.0000000000000001E-3</v>
      </c>
      <c r="N33" s="111">
        <v>5.0000000000000001E-3</v>
      </c>
      <c r="O33" s="123">
        <v>877</v>
      </c>
      <c r="P33" s="124">
        <v>1013</v>
      </c>
      <c r="Q33" s="135">
        <v>-0.128</v>
      </c>
      <c r="R33" s="127">
        <v>-0.13400000000000001</v>
      </c>
      <c r="S33" s="127">
        <v>4.0000000000000001E-3</v>
      </c>
      <c r="T33" s="111">
        <v>6.0000000000000001E-3</v>
      </c>
    </row>
    <row r="34" spans="1:20" ht="23.1" customHeight="1">
      <c r="A34" s="253"/>
      <c r="B34" s="122" t="s">
        <v>112</v>
      </c>
      <c r="C34" s="123">
        <v>548</v>
      </c>
      <c r="D34" s="124">
        <v>579</v>
      </c>
      <c r="E34" s="125">
        <v>-4.7E-2</v>
      </c>
      <c r="F34" s="126">
        <v>-5.3999999999999999E-2</v>
      </c>
      <c r="G34" s="126">
        <v>3.0000000000000001E-3</v>
      </c>
      <c r="H34" s="111">
        <v>4.0000000000000001E-3</v>
      </c>
      <c r="I34" s="123">
        <v>1311</v>
      </c>
      <c r="J34" s="124">
        <v>1228</v>
      </c>
      <c r="K34" s="125">
        <v>7.4999999999999997E-2</v>
      </c>
      <c r="L34" s="126">
        <v>6.8000000000000005E-2</v>
      </c>
      <c r="M34" s="126">
        <v>3.0000000000000001E-3</v>
      </c>
      <c r="N34" s="111">
        <v>3.0000000000000001E-3</v>
      </c>
      <c r="O34" s="123">
        <v>655</v>
      </c>
      <c r="P34" s="124">
        <v>564</v>
      </c>
      <c r="Q34" s="125">
        <v>0.16900000000000001</v>
      </c>
      <c r="R34" s="126">
        <v>0.161</v>
      </c>
      <c r="S34" s="126">
        <v>3.0000000000000001E-3</v>
      </c>
      <c r="T34" s="111">
        <v>3.0000000000000001E-3</v>
      </c>
    </row>
    <row r="35" spans="1:20" ht="23.1" customHeight="1">
      <c r="A35" s="253"/>
      <c r="B35" s="122" t="s">
        <v>113</v>
      </c>
      <c r="C35" s="123">
        <v>522</v>
      </c>
      <c r="D35" s="124">
        <v>793</v>
      </c>
      <c r="E35" s="135">
        <v>-0.33700000000000002</v>
      </c>
      <c r="F35" s="127">
        <v>-0.34200000000000003</v>
      </c>
      <c r="G35" s="126">
        <v>3.0000000000000001E-3</v>
      </c>
      <c r="H35" s="111">
        <v>6.0000000000000001E-3</v>
      </c>
      <c r="I35" s="123">
        <v>1408</v>
      </c>
      <c r="J35" s="124">
        <v>2074</v>
      </c>
      <c r="K35" s="135">
        <v>-0.316</v>
      </c>
      <c r="L35" s="127">
        <v>-0.32100000000000001</v>
      </c>
      <c r="M35" s="127">
        <v>3.0000000000000001E-3</v>
      </c>
      <c r="N35" s="111">
        <v>5.0000000000000001E-3</v>
      </c>
      <c r="O35" s="123">
        <v>663</v>
      </c>
      <c r="P35" s="124">
        <v>1047</v>
      </c>
      <c r="Q35" s="135">
        <v>-0.36199999999999999</v>
      </c>
      <c r="R35" s="127">
        <v>-0.36699999999999999</v>
      </c>
      <c r="S35" s="127">
        <v>3.0000000000000001E-3</v>
      </c>
      <c r="T35" s="111">
        <v>6.0000000000000001E-3</v>
      </c>
    </row>
    <row r="36" spans="1:20" ht="23.1" customHeight="1">
      <c r="A36" s="253"/>
      <c r="B36" s="122" t="s">
        <v>114</v>
      </c>
      <c r="C36" s="123">
        <v>1518</v>
      </c>
      <c r="D36" s="124">
        <v>1668</v>
      </c>
      <c r="E36" s="135">
        <v>-8.4000000000000005E-2</v>
      </c>
      <c r="F36" s="127">
        <v>-0.09</v>
      </c>
      <c r="G36" s="127">
        <v>8.0000000000000002E-3</v>
      </c>
      <c r="H36" s="111">
        <v>1.2E-2</v>
      </c>
      <c r="I36" s="123">
        <v>4155</v>
      </c>
      <c r="J36" s="124">
        <v>4264</v>
      </c>
      <c r="K36" s="135">
        <v>-1.9E-2</v>
      </c>
      <c r="L36" s="127">
        <v>-2.5999999999999999E-2</v>
      </c>
      <c r="M36" s="127">
        <v>8.0000000000000002E-3</v>
      </c>
      <c r="N36" s="111">
        <v>1.0999999999999999E-2</v>
      </c>
      <c r="O36" s="123">
        <v>2010</v>
      </c>
      <c r="P36" s="124">
        <v>2140</v>
      </c>
      <c r="Q36" s="135">
        <v>-5.3999999999999999E-2</v>
      </c>
      <c r="R36" s="127">
        <v>-6.0999999999999999E-2</v>
      </c>
      <c r="S36" s="127">
        <v>8.0000000000000002E-3</v>
      </c>
      <c r="T36" s="111">
        <v>1.2E-2</v>
      </c>
    </row>
    <row r="37" spans="1:20" ht="23.1" customHeight="1">
      <c r="A37" s="253"/>
      <c r="B37" s="106" t="s">
        <v>115</v>
      </c>
      <c r="C37" s="123">
        <v>772</v>
      </c>
      <c r="D37" s="124">
        <v>537</v>
      </c>
      <c r="E37" s="135">
        <v>0.44800000000000001</v>
      </c>
      <c r="F37" s="127">
        <v>0.438</v>
      </c>
      <c r="G37" s="126">
        <v>4.0000000000000001E-3</v>
      </c>
      <c r="H37" s="111">
        <v>4.0000000000000001E-3</v>
      </c>
      <c r="I37" s="123">
        <v>2261</v>
      </c>
      <c r="J37" s="124">
        <v>1681</v>
      </c>
      <c r="K37" s="135">
        <v>0.35399999999999998</v>
      </c>
      <c r="L37" s="127">
        <v>0.34499999999999997</v>
      </c>
      <c r="M37" s="126">
        <v>4.0000000000000001E-3</v>
      </c>
      <c r="N37" s="111">
        <v>4.0000000000000001E-3</v>
      </c>
      <c r="O37" s="123">
        <v>1094</v>
      </c>
      <c r="P37" s="124">
        <v>832</v>
      </c>
      <c r="Q37" s="135">
        <v>0.32400000000000001</v>
      </c>
      <c r="R37" s="127">
        <v>0.315</v>
      </c>
      <c r="S37" s="126">
        <v>5.0000000000000001E-3</v>
      </c>
      <c r="T37" s="111">
        <v>5.0000000000000001E-3</v>
      </c>
    </row>
    <row r="38" spans="1:20" ht="23.1" customHeight="1" thickBot="1">
      <c r="A38" s="253"/>
      <c r="B38" s="106" t="s">
        <v>88</v>
      </c>
      <c r="C38" s="129">
        <v>1249</v>
      </c>
      <c r="D38" s="130">
        <v>538</v>
      </c>
      <c r="E38" s="136">
        <v>1.3380000000000001</v>
      </c>
      <c r="F38" s="137">
        <v>1.3220000000000001</v>
      </c>
      <c r="G38" s="137">
        <v>7.0000000000000001E-3</v>
      </c>
      <c r="H38" s="111">
        <v>4.0000000000000001E-3</v>
      </c>
      <c r="I38" s="129">
        <v>2513</v>
      </c>
      <c r="J38" s="130">
        <v>1591</v>
      </c>
      <c r="K38" s="136">
        <v>0.59</v>
      </c>
      <c r="L38" s="137">
        <v>0.57999999999999996</v>
      </c>
      <c r="M38" s="137">
        <v>5.0000000000000001E-3</v>
      </c>
      <c r="N38" s="111">
        <v>4.0000000000000001E-3</v>
      </c>
      <c r="O38" s="129">
        <v>1208</v>
      </c>
      <c r="P38" s="130">
        <v>820</v>
      </c>
      <c r="Q38" s="136">
        <v>0.48299999999999998</v>
      </c>
      <c r="R38" s="137">
        <v>0.47299999999999998</v>
      </c>
      <c r="S38" s="137">
        <v>5.0000000000000001E-3</v>
      </c>
      <c r="T38" s="111">
        <v>4.0000000000000001E-3</v>
      </c>
    </row>
    <row r="39" spans="1:20" ht="23.1" customHeight="1" thickTop="1" thickBot="1">
      <c r="A39" s="254"/>
      <c r="B39" s="112" t="s">
        <v>116</v>
      </c>
      <c r="C39" s="113">
        <v>6233</v>
      </c>
      <c r="D39" s="114">
        <v>6058</v>
      </c>
      <c r="E39" s="116">
        <v>3.5999999999999997E-2</v>
      </c>
      <c r="F39" s="116">
        <v>2.9000000000000001E-2</v>
      </c>
      <c r="G39" s="116">
        <v>3.5000000000000003E-2</v>
      </c>
      <c r="H39" s="117">
        <v>4.2999999999999997E-2</v>
      </c>
      <c r="I39" s="113">
        <v>15397</v>
      </c>
      <c r="J39" s="114">
        <v>15071</v>
      </c>
      <c r="K39" s="116">
        <v>2.9000000000000001E-2</v>
      </c>
      <c r="L39" s="116">
        <v>2.1999999999999999E-2</v>
      </c>
      <c r="M39" s="116">
        <v>0.03</v>
      </c>
      <c r="N39" s="117">
        <v>3.9E-2</v>
      </c>
      <c r="O39" s="113">
        <v>7529</v>
      </c>
      <c r="P39" s="114">
        <v>7402</v>
      </c>
      <c r="Q39" s="116">
        <v>2.4E-2</v>
      </c>
      <c r="R39" s="116">
        <v>1.7000000000000001E-2</v>
      </c>
      <c r="S39" s="116">
        <v>3.1E-2</v>
      </c>
      <c r="T39" s="117">
        <v>0.04</v>
      </c>
    </row>
    <row r="40" spans="1:20" ht="23.1" customHeight="1" thickTop="1">
      <c r="A40" s="252" t="s">
        <v>117</v>
      </c>
      <c r="B40" s="118" t="s">
        <v>118</v>
      </c>
      <c r="C40" s="119">
        <v>887</v>
      </c>
      <c r="D40" s="120">
        <v>841</v>
      </c>
      <c r="E40" s="138">
        <v>6.2E-2</v>
      </c>
      <c r="F40" s="139">
        <v>5.5E-2</v>
      </c>
      <c r="G40" s="139">
        <v>5.0000000000000001E-3</v>
      </c>
      <c r="H40" s="121">
        <v>6.0000000000000001E-3</v>
      </c>
      <c r="I40" s="119">
        <v>2330</v>
      </c>
      <c r="J40" s="120">
        <v>2496</v>
      </c>
      <c r="K40" s="138">
        <v>-0.06</v>
      </c>
      <c r="L40" s="139">
        <v>-6.7000000000000004E-2</v>
      </c>
      <c r="M40" s="139">
        <v>5.0000000000000001E-3</v>
      </c>
      <c r="N40" s="121">
        <v>7.0000000000000001E-3</v>
      </c>
      <c r="O40" s="119">
        <v>988</v>
      </c>
      <c r="P40" s="120">
        <v>1116</v>
      </c>
      <c r="Q40" s="138">
        <v>-0.109</v>
      </c>
      <c r="R40" s="139">
        <v>-0.115</v>
      </c>
      <c r="S40" s="139">
        <v>4.0000000000000001E-3</v>
      </c>
      <c r="T40" s="121">
        <v>6.0000000000000001E-3</v>
      </c>
    </row>
    <row r="41" spans="1:20" ht="23.1" customHeight="1">
      <c r="A41" s="253"/>
      <c r="B41" s="122" t="s">
        <v>119</v>
      </c>
      <c r="C41" s="123">
        <v>57</v>
      </c>
      <c r="D41" s="124">
        <v>32</v>
      </c>
      <c r="E41" s="125">
        <v>0.79400000000000004</v>
      </c>
      <c r="F41" s="126">
        <v>0.78100000000000003</v>
      </c>
      <c r="G41" s="126">
        <v>0</v>
      </c>
      <c r="H41" s="111">
        <v>0</v>
      </c>
      <c r="I41" s="123">
        <v>132</v>
      </c>
      <c r="J41" s="174">
        <v>87</v>
      </c>
      <c r="K41" s="125">
        <v>0.52800000000000002</v>
      </c>
      <c r="L41" s="126">
        <v>0.51700000000000002</v>
      </c>
      <c r="M41" s="126">
        <v>0</v>
      </c>
      <c r="N41" s="111">
        <v>0</v>
      </c>
      <c r="O41" s="123">
        <v>67</v>
      </c>
      <c r="P41" s="124">
        <v>46</v>
      </c>
      <c r="Q41" s="125">
        <v>0.46700000000000003</v>
      </c>
      <c r="R41" s="126">
        <v>0.45700000000000002</v>
      </c>
      <c r="S41" s="126">
        <v>0</v>
      </c>
      <c r="T41" s="111">
        <v>0</v>
      </c>
    </row>
    <row r="42" spans="1:20" ht="23.1" customHeight="1">
      <c r="A42" s="253"/>
      <c r="B42" s="140" t="s">
        <v>120</v>
      </c>
      <c r="C42" s="123">
        <v>234</v>
      </c>
      <c r="D42" s="124">
        <v>148</v>
      </c>
      <c r="E42" s="125">
        <v>0.59199999999999997</v>
      </c>
      <c r="F42" s="126">
        <v>0.58099999999999996</v>
      </c>
      <c r="G42" s="126">
        <v>1E-3</v>
      </c>
      <c r="H42" s="111">
        <v>1E-3</v>
      </c>
      <c r="I42" s="123">
        <v>622</v>
      </c>
      <c r="J42" s="124">
        <v>389</v>
      </c>
      <c r="K42" s="125">
        <v>0.61</v>
      </c>
      <c r="L42" s="126">
        <v>0.59899999999999998</v>
      </c>
      <c r="M42" s="126">
        <v>1E-3</v>
      </c>
      <c r="N42" s="111">
        <v>1E-3</v>
      </c>
      <c r="O42" s="123">
        <v>308</v>
      </c>
      <c r="P42" s="124">
        <v>165</v>
      </c>
      <c r="Q42" s="125">
        <v>0.88</v>
      </c>
      <c r="R42" s="126">
        <v>0.86699999999999999</v>
      </c>
      <c r="S42" s="126">
        <v>1E-3</v>
      </c>
      <c r="T42" s="111">
        <v>1E-3</v>
      </c>
    </row>
    <row r="43" spans="1:20" ht="23.1" customHeight="1">
      <c r="A43" s="253"/>
      <c r="B43" s="122" t="s">
        <v>121</v>
      </c>
      <c r="C43" s="123">
        <v>93</v>
      </c>
      <c r="D43" s="124">
        <v>97</v>
      </c>
      <c r="E43" s="125">
        <v>-3.5000000000000003E-2</v>
      </c>
      <c r="F43" s="126">
        <v>-4.1000000000000002E-2</v>
      </c>
      <c r="G43" s="126">
        <v>1E-3</v>
      </c>
      <c r="H43" s="111">
        <v>1E-3</v>
      </c>
      <c r="I43" s="123">
        <v>337</v>
      </c>
      <c r="J43" s="124">
        <v>288</v>
      </c>
      <c r="K43" s="125">
        <v>0.17799999999999999</v>
      </c>
      <c r="L43" s="126">
        <v>0.17</v>
      </c>
      <c r="M43" s="126">
        <v>1E-3</v>
      </c>
      <c r="N43" s="111">
        <v>1E-3</v>
      </c>
      <c r="O43" s="123">
        <v>156</v>
      </c>
      <c r="P43" s="124">
        <v>146</v>
      </c>
      <c r="Q43" s="125">
        <v>7.5999999999999998E-2</v>
      </c>
      <c r="R43" s="126">
        <v>6.8000000000000005E-2</v>
      </c>
      <c r="S43" s="126">
        <v>1E-3</v>
      </c>
      <c r="T43" s="111">
        <v>1E-3</v>
      </c>
    </row>
    <row r="44" spans="1:20" ht="23.1" customHeight="1">
      <c r="A44" s="253"/>
      <c r="B44" s="122" t="s">
        <v>122</v>
      </c>
      <c r="C44" s="123">
        <v>212</v>
      </c>
      <c r="D44" s="124">
        <v>109</v>
      </c>
      <c r="E44" s="125">
        <v>0.95799999999999996</v>
      </c>
      <c r="F44" s="126">
        <v>0.94499999999999995</v>
      </c>
      <c r="G44" s="126">
        <v>1E-3</v>
      </c>
      <c r="H44" s="111">
        <v>1E-3</v>
      </c>
      <c r="I44" s="123">
        <v>602</v>
      </c>
      <c r="J44" s="124">
        <v>285</v>
      </c>
      <c r="K44" s="125">
        <v>1.127</v>
      </c>
      <c r="L44" s="126">
        <v>1.1120000000000001</v>
      </c>
      <c r="M44" s="126">
        <v>1E-3</v>
      </c>
      <c r="N44" s="111">
        <v>1E-3</v>
      </c>
      <c r="O44" s="123">
        <v>284</v>
      </c>
      <c r="P44" s="124">
        <v>126</v>
      </c>
      <c r="Q44" s="125">
        <v>1.27</v>
      </c>
      <c r="R44" s="126">
        <v>1.254</v>
      </c>
      <c r="S44" s="126">
        <v>1E-3</v>
      </c>
      <c r="T44" s="111">
        <v>1E-3</v>
      </c>
    </row>
    <row r="45" spans="1:20" ht="23.1" customHeight="1" thickBot="1">
      <c r="A45" s="253"/>
      <c r="B45" s="141" t="s">
        <v>88</v>
      </c>
      <c r="C45" s="129">
        <v>405</v>
      </c>
      <c r="D45" s="130">
        <v>376</v>
      </c>
      <c r="E45" s="175">
        <v>8.5000000000000006E-2</v>
      </c>
      <c r="F45" s="176">
        <v>7.6999999999999999E-2</v>
      </c>
      <c r="G45" s="176">
        <v>2E-3</v>
      </c>
      <c r="H45" s="111">
        <v>3.0000000000000001E-3</v>
      </c>
      <c r="I45" s="129">
        <v>1247</v>
      </c>
      <c r="J45" s="130">
        <v>1007</v>
      </c>
      <c r="K45" s="142">
        <v>0.247</v>
      </c>
      <c r="L45" s="137">
        <v>0.23799999999999999</v>
      </c>
      <c r="M45" s="137">
        <v>2E-3</v>
      </c>
      <c r="N45" s="111">
        <v>3.0000000000000001E-3</v>
      </c>
      <c r="O45" s="129">
        <v>680</v>
      </c>
      <c r="P45" s="130">
        <v>529</v>
      </c>
      <c r="Q45" s="142">
        <v>0.29399999999999998</v>
      </c>
      <c r="R45" s="137">
        <v>0.28499999999999998</v>
      </c>
      <c r="S45" s="137">
        <v>3.0000000000000001E-3</v>
      </c>
      <c r="T45" s="111">
        <v>3.0000000000000001E-3</v>
      </c>
    </row>
    <row r="46" spans="1:20" ht="23.1" customHeight="1" thickTop="1" thickBot="1">
      <c r="A46" s="254"/>
      <c r="B46" s="112" t="s">
        <v>123</v>
      </c>
      <c r="C46" s="113">
        <v>1888</v>
      </c>
      <c r="D46" s="114">
        <v>1603</v>
      </c>
      <c r="E46" s="145">
        <v>0.186</v>
      </c>
      <c r="F46" s="145">
        <v>0.17799999999999999</v>
      </c>
      <c r="G46" s="116">
        <v>1.0999999999999999E-2</v>
      </c>
      <c r="H46" s="117">
        <v>1.0999999999999999E-2</v>
      </c>
      <c r="I46" s="113">
        <v>5270</v>
      </c>
      <c r="J46" s="114">
        <v>4552</v>
      </c>
      <c r="K46" s="116">
        <v>0.16600000000000001</v>
      </c>
      <c r="L46" s="116">
        <v>0.158</v>
      </c>
      <c r="M46" s="116">
        <v>0.01</v>
      </c>
      <c r="N46" s="117">
        <v>1.2E-2</v>
      </c>
      <c r="O46" s="113">
        <v>2483</v>
      </c>
      <c r="P46" s="114">
        <v>2128</v>
      </c>
      <c r="Q46" s="116">
        <v>0.17499999999999999</v>
      </c>
      <c r="R46" s="116">
        <v>0.16700000000000001</v>
      </c>
      <c r="S46" s="116">
        <v>0.01</v>
      </c>
      <c r="T46" s="117">
        <v>1.2E-2</v>
      </c>
    </row>
    <row r="47" spans="1:20" ht="23.1" customHeight="1" thickTop="1">
      <c r="A47" s="252" t="s">
        <v>124</v>
      </c>
      <c r="B47" s="118" t="s">
        <v>125</v>
      </c>
      <c r="C47" s="119">
        <v>3729</v>
      </c>
      <c r="D47" s="120">
        <v>3166</v>
      </c>
      <c r="E47" s="188">
        <v>0.186</v>
      </c>
      <c r="F47" s="188">
        <v>0.17799999999999999</v>
      </c>
      <c r="G47" s="134">
        <v>2.1000000000000001E-2</v>
      </c>
      <c r="H47" s="143">
        <v>2.3E-2</v>
      </c>
      <c r="I47" s="119">
        <v>12841</v>
      </c>
      <c r="J47" s="120">
        <v>9701</v>
      </c>
      <c r="K47" s="134">
        <v>0.33300000000000002</v>
      </c>
      <c r="L47" s="134">
        <v>0.32400000000000001</v>
      </c>
      <c r="M47" s="134">
        <v>2.5000000000000001E-2</v>
      </c>
      <c r="N47" s="143">
        <v>2.5000000000000001E-2</v>
      </c>
      <c r="O47" s="119">
        <v>6489</v>
      </c>
      <c r="P47" s="120">
        <v>4888</v>
      </c>
      <c r="Q47" s="134">
        <v>0.33700000000000002</v>
      </c>
      <c r="R47" s="134">
        <v>0.32800000000000001</v>
      </c>
      <c r="S47" s="134">
        <v>2.7E-2</v>
      </c>
      <c r="T47" s="143">
        <v>2.7E-2</v>
      </c>
    </row>
    <row r="48" spans="1:20" ht="23.1" customHeight="1">
      <c r="A48" s="253"/>
      <c r="B48" s="141" t="s">
        <v>126</v>
      </c>
      <c r="C48" s="123">
        <v>451</v>
      </c>
      <c r="D48" s="124">
        <v>341</v>
      </c>
      <c r="E48" s="125">
        <v>0.33200000000000002</v>
      </c>
      <c r="F48" s="126">
        <v>0.32300000000000001</v>
      </c>
      <c r="G48" s="126">
        <v>3.0000000000000001E-3</v>
      </c>
      <c r="H48" s="111">
        <v>2E-3</v>
      </c>
      <c r="I48" s="123">
        <v>1517</v>
      </c>
      <c r="J48" s="124">
        <v>1129</v>
      </c>
      <c r="K48" s="125">
        <v>0.35299999999999998</v>
      </c>
      <c r="L48" s="126">
        <v>0.34399999999999997</v>
      </c>
      <c r="M48" s="126">
        <v>3.0000000000000001E-3</v>
      </c>
      <c r="N48" s="111">
        <v>3.0000000000000001E-3</v>
      </c>
      <c r="O48" s="123">
        <v>690</v>
      </c>
      <c r="P48" s="124">
        <v>562</v>
      </c>
      <c r="Q48" s="125">
        <v>0.23599999999999999</v>
      </c>
      <c r="R48" s="126">
        <v>0.22800000000000001</v>
      </c>
      <c r="S48" s="126">
        <v>3.0000000000000001E-3</v>
      </c>
      <c r="T48" s="111">
        <v>3.0000000000000001E-3</v>
      </c>
    </row>
    <row r="49" spans="1:20" ht="23.1" customHeight="1" thickBot="1">
      <c r="A49" s="253"/>
      <c r="B49" s="106" t="s">
        <v>88</v>
      </c>
      <c r="C49" s="129">
        <v>42</v>
      </c>
      <c r="D49" s="130">
        <v>43</v>
      </c>
      <c r="E49" s="175">
        <v>-1.7000000000000001E-2</v>
      </c>
      <c r="F49" s="176">
        <v>-2.3E-2</v>
      </c>
      <c r="G49" s="176">
        <v>0</v>
      </c>
      <c r="H49" s="111">
        <v>0</v>
      </c>
      <c r="I49" s="129">
        <v>146</v>
      </c>
      <c r="J49" s="130">
        <v>110</v>
      </c>
      <c r="K49" s="175">
        <v>0.33600000000000002</v>
      </c>
      <c r="L49" s="176">
        <v>0.32700000000000001</v>
      </c>
      <c r="M49" s="176">
        <v>0</v>
      </c>
      <c r="N49" s="111">
        <v>0</v>
      </c>
      <c r="O49" s="129">
        <v>82</v>
      </c>
      <c r="P49" s="130">
        <v>62</v>
      </c>
      <c r="Q49" s="175">
        <v>0.33200000000000002</v>
      </c>
      <c r="R49" s="176">
        <v>0.32300000000000001</v>
      </c>
      <c r="S49" s="176">
        <v>0</v>
      </c>
      <c r="T49" s="111">
        <v>0</v>
      </c>
    </row>
    <row r="50" spans="1:20" ht="23.1" customHeight="1" thickTop="1" thickBot="1">
      <c r="A50" s="254"/>
      <c r="B50" s="112" t="s">
        <v>127</v>
      </c>
      <c r="C50" s="113">
        <v>4222</v>
      </c>
      <c r="D50" s="114">
        <v>3550</v>
      </c>
      <c r="E50" s="116">
        <v>0.19700000000000001</v>
      </c>
      <c r="F50" s="116">
        <v>0.189</v>
      </c>
      <c r="G50" s="116">
        <v>2.4E-2</v>
      </c>
      <c r="H50" s="117">
        <v>2.5000000000000001E-2</v>
      </c>
      <c r="I50" s="113">
        <v>14504</v>
      </c>
      <c r="J50" s="114">
        <v>10940</v>
      </c>
      <c r="K50" s="116">
        <v>0.33500000000000002</v>
      </c>
      <c r="L50" s="116">
        <v>0.32600000000000001</v>
      </c>
      <c r="M50" s="116">
        <v>2.8000000000000001E-2</v>
      </c>
      <c r="N50" s="117">
        <v>2.9000000000000001E-2</v>
      </c>
      <c r="O50" s="113">
        <v>7261</v>
      </c>
      <c r="P50" s="114">
        <v>5512</v>
      </c>
      <c r="Q50" s="116">
        <v>0.32600000000000001</v>
      </c>
      <c r="R50" s="116">
        <v>0.317</v>
      </c>
      <c r="S50" s="116">
        <v>0.03</v>
      </c>
      <c r="T50" s="117">
        <v>0.03</v>
      </c>
    </row>
    <row r="51" spans="1:20" ht="23.1" customHeight="1" thickTop="1" thickBot="1">
      <c r="A51" s="207" t="s">
        <v>128</v>
      </c>
      <c r="B51" s="208"/>
      <c r="C51" s="146">
        <v>251</v>
      </c>
      <c r="D51" s="147">
        <v>132</v>
      </c>
      <c r="E51" s="148">
        <v>0.91500000000000004</v>
      </c>
      <c r="F51" s="149">
        <v>0.90200000000000002</v>
      </c>
      <c r="G51" s="189">
        <v>1E-3</v>
      </c>
      <c r="H51" s="150">
        <v>1E-3</v>
      </c>
      <c r="I51" s="146">
        <v>661</v>
      </c>
      <c r="J51" s="147">
        <v>411</v>
      </c>
      <c r="K51" s="148">
        <v>0.61899999999999999</v>
      </c>
      <c r="L51" s="149">
        <v>0.60799999999999998</v>
      </c>
      <c r="M51" s="149">
        <v>1E-3</v>
      </c>
      <c r="N51" s="150">
        <v>1E-3</v>
      </c>
      <c r="O51" s="146">
        <v>368</v>
      </c>
      <c r="P51" s="147">
        <v>208</v>
      </c>
      <c r="Q51" s="148">
        <v>0.78100000000000003</v>
      </c>
      <c r="R51" s="149">
        <v>0.76900000000000002</v>
      </c>
      <c r="S51" s="149">
        <v>2E-3</v>
      </c>
      <c r="T51" s="150">
        <v>1E-3</v>
      </c>
    </row>
    <row r="52" spans="1:20" ht="23.1" customHeight="1" thickTop="1" thickBot="1">
      <c r="A52" s="207" t="s">
        <v>129</v>
      </c>
      <c r="B52" s="208"/>
      <c r="C52" s="146">
        <v>2770</v>
      </c>
      <c r="D52" s="147">
        <v>2021</v>
      </c>
      <c r="E52" s="148">
        <v>0.38</v>
      </c>
      <c r="F52" s="151">
        <v>0.371</v>
      </c>
      <c r="G52" s="151">
        <v>1.4999999999999999E-2</v>
      </c>
      <c r="H52" s="121">
        <v>1.4E-2</v>
      </c>
      <c r="I52" s="146">
        <v>9114</v>
      </c>
      <c r="J52" s="147">
        <v>6649</v>
      </c>
      <c r="K52" s="148">
        <v>0.38</v>
      </c>
      <c r="L52" s="151">
        <v>0.371</v>
      </c>
      <c r="M52" s="151">
        <v>1.7999999999999999E-2</v>
      </c>
      <c r="N52" s="121">
        <v>1.7000000000000001E-2</v>
      </c>
      <c r="O52" s="146">
        <v>4592</v>
      </c>
      <c r="P52" s="147">
        <v>3369</v>
      </c>
      <c r="Q52" s="148">
        <v>0.372</v>
      </c>
      <c r="R52" s="151">
        <v>0.36299999999999999</v>
      </c>
      <c r="S52" s="151">
        <v>1.9E-2</v>
      </c>
      <c r="T52" s="121">
        <v>1.7999999999999999E-2</v>
      </c>
    </row>
    <row r="53" spans="1:20" ht="23.1" customHeight="1" thickTop="1" thickBot="1">
      <c r="A53" s="207" t="s">
        <v>130</v>
      </c>
      <c r="B53" s="208"/>
      <c r="C53" s="113">
        <v>179643</v>
      </c>
      <c r="D53" s="114">
        <v>139880</v>
      </c>
      <c r="E53" s="115">
        <v>0.29299999999999998</v>
      </c>
      <c r="F53" s="116">
        <v>0.28399999999999997</v>
      </c>
      <c r="G53" s="152"/>
      <c r="H53" s="152"/>
      <c r="I53" s="113">
        <v>510318</v>
      </c>
      <c r="J53" s="114">
        <v>383438</v>
      </c>
      <c r="K53" s="115">
        <v>0.34</v>
      </c>
      <c r="L53" s="116">
        <v>0.33100000000000002</v>
      </c>
      <c r="M53" s="152"/>
      <c r="N53" s="152"/>
      <c r="O53" s="113">
        <v>241069</v>
      </c>
      <c r="P53" s="114">
        <v>183000</v>
      </c>
      <c r="Q53" s="115">
        <v>0.32600000000000001</v>
      </c>
      <c r="R53" s="116">
        <v>0.317</v>
      </c>
      <c r="S53" s="152"/>
      <c r="T53" s="185"/>
    </row>
    <row r="54" spans="1:20" ht="23.1" customHeight="1" thickTop="1" thickBot="1">
      <c r="A54" s="209" t="s">
        <v>131</v>
      </c>
      <c r="B54" s="210"/>
      <c r="C54" s="153">
        <v>178310</v>
      </c>
      <c r="D54" s="154">
        <v>218112</v>
      </c>
      <c r="E54" s="155">
        <v>-0.17699999999999999</v>
      </c>
      <c r="F54" s="156">
        <v>-0.182</v>
      </c>
      <c r="G54" s="157"/>
      <c r="H54" s="158"/>
      <c r="I54" s="153">
        <v>323773</v>
      </c>
      <c r="J54" s="154">
        <v>391113</v>
      </c>
      <c r="K54" s="155">
        <v>-0.16600000000000001</v>
      </c>
      <c r="L54" s="156">
        <v>-0.17199999999999999</v>
      </c>
      <c r="M54" s="157"/>
      <c r="N54" s="158"/>
      <c r="O54" s="153">
        <v>184769</v>
      </c>
      <c r="P54" s="154">
        <v>222762</v>
      </c>
      <c r="Q54" s="155">
        <v>-0.16500000000000001</v>
      </c>
      <c r="R54" s="156">
        <v>-0.17100000000000001</v>
      </c>
      <c r="S54" s="157"/>
      <c r="T54" s="186"/>
    </row>
    <row r="55" spans="1:20" s="5" customFormat="1" ht="23.1" customHeight="1" thickBot="1">
      <c r="A55" s="211" t="s">
        <v>132</v>
      </c>
      <c r="B55" s="212"/>
      <c r="C55" s="159">
        <v>357953</v>
      </c>
      <c r="D55" s="160">
        <v>357992</v>
      </c>
      <c r="E55" s="161">
        <v>6.9999999999999004E-3</v>
      </c>
      <c r="F55" s="162">
        <v>0</v>
      </c>
      <c r="G55" s="163"/>
      <c r="H55" s="164"/>
      <c r="I55" s="159">
        <v>834091</v>
      </c>
      <c r="J55" s="160">
        <v>774551</v>
      </c>
      <c r="K55" s="161">
        <v>8.4000000000000005E-2</v>
      </c>
      <c r="L55" s="162">
        <v>7.6999999999999999E-2</v>
      </c>
      <c r="M55" s="162"/>
      <c r="N55" s="177"/>
      <c r="O55" s="159">
        <v>425838</v>
      </c>
      <c r="P55" s="160">
        <v>405762</v>
      </c>
      <c r="Q55" s="161">
        <v>5.7000000000000002E-2</v>
      </c>
      <c r="R55" s="162">
        <v>4.9000000000000002E-2</v>
      </c>
      <c r="S55" s="163"/>
      <c r="T55" s="164"/>
    </row>
    <row r="56" spans="1:20" s="5" customFormat="1" ht="18.75" customHeight="1" thickBot="1">
      <c r="A56" s="165"/>
      <c r="B56" s="166"/>
      <c r="C56" s="167"/>
      <c r="D56" s="168"/>
      <c r="E56" s="169"/>
      <c r="F56" s="170"/>
      <c r="G56" s="171"/>
      <c r="H56" s="172"/>
      <c r="I56" s="178"/>
      <c r="J56" s="178"/>
      <c r="K56" s="179"/>
      <c r="L56" s="179"/>
      <c r="M56" s="172"/>
      <c r="N56" s="172"/>
      <c r="O56" s="178"/>
      <c r="P56" s="178"/>
      <c r="Q56" s="179"/>
      <c r="R56" s="179"/>
      <c r="S56" s="172"/>
      <c r="T56" s="172"/>
    </row>
    <row r="57" spans="1:20" s="5" customFormat="1" ht="27" customHeight="1" thickBot="1">
      <c r="A57" s="213"/>
      <c r="B57" s="214"/>
      <c r="C57" s="215">
        <v>2024</v>
      </c>
      <c r="D57" s="216"/>
      <c r="E57" s="217"/>
      <c r="F57" s="218">
        <v>2023</v>
      </c>
      <c r="G57" s="219"/>
      <c r="H57" s="220"/>
      <c r="I57" s="218" t="s">
        <v>133</v>
      </c>
      <c r="J57" s="221"/>
      <c r="K57" s="261" t="s">
        <v>73</v>
      </c>
      <c r="L57" s="262"/>
      <c r="M57" s="262"/>
      <c r="N57" s="262"/>
      <c r="O57" s="262"/>
      <c r="P57" s="262"/>
      <c r="Q57" s="262"/>
      <c r="R57" s="262"/>
      <c r="S57" s="262"/>
      <c r="T57" s="262"/>
    </row>
    <row r="58" spans="1:20" s="5" customFormat="1" ht="27" customHeight="1">
      <c r="A58" s="222" t="s">
        <v>134</v>
      </c>
      <c r="B58" s="223"/>
      <c r="C58" s="224">
        <v>585244</v>
      </c>
      <c r="D58" s="225"/>
      <c r="E58" s="226"/>
      <c r="F58" s="227">
        <v>589278</v>
      </c>
      <c r="G58" s="225"/>
      <c r="H58" s="225"/>
      <c r="I58" s="228">
        <v>-7.0000000000000001E-3</v>
      </c>
      <c r="J58" s="229"/>
      <c r="K58" s="261"/>
      <c r="L58" s="262"/>
      <c r="M58" s="262"/>
      <c r="N58" s="262"/>
      <c r="O58" s="262"/>
      <c r="P58" s="262"/>
      <c r="Q58" s="262"/>
      <c r="R58" s="262"/>
      <c r="S58" s="262"/>
      <c r="T58" s="262"/>
    </row>
    <row r="59" spans="1:20" s="5" customFormat="1" ht="27" customHeight="1">
      <c r="A59" s="230" t="s">
        <v>135</v>
      </c>
      <c r="B59" s="231"/>
      <c r="C59" s="232">
        <v>425838</v>
      </c>
      <c r="D59" s="233"/>
      <c r="E59" s="234"/>
      <c r="F59" s="235">
        <v>405762</v>
      </c>
      <c r="G59" s="233"/>
      <c r="H59" s="233"/>
      <c r="I59" s="236">
        <v>4.9000000000000002E-2</v>
      </c>
      <c r="J59" s="237"/>
      <c r="K59" s="261"/>
      <c r="L59" s="262"/>
      <c r="M59" s="262"/>
      <c r="N59" s="262"/>
      <c r="O59" s="262"/>
      <c r="P59" s="262"/>
      <c r="Q59" s="262"/>
      <c r="R59" s="262"/>
      <c r="S59" s="262"/>
      <c r="T59" s="262"/>
    </row>
    <row r="60" spans="1:20" s="5" customFormat="1" ht="27" customHeight="1">
      <c r="A60" s="230" t="s">
        <v>61</v>
      </c>
      <c r="B60" s="231"/>
      <c r="C60" s="238">
        <v>0.72799999999999998</v>
      </c>
      <c r="D60" s="239"/>
      <c r="E60" s="240"/>
      <c r="F60" s="241">
        <v>0.68899999999999995</v>
      </c>
      <c r="G60" s="239"/>
      <c r="H60" s="239"/>
      <c r="I60" s="242" t="s">
        <v>190</v>
      </c>
      <c r="J60" s="243"/>
      <c r="K60" s="180" t="s">
        <v>191</v>
      </c>
      <c r="L60" s="181"/>
      <c r="M60" s="181"/>
      <c r="N60" s="180"/>
      <c r="O60" s="182"/>
      <c r="P60" s="182"/>
      <c r="Q60" s="181"/>
      <c r="R60" s="181"/>
      <c r="S60" s="181"/>
      <c r="T60" s="187"/>
    </row>
    <row r="61" spans="1:20" s="5" customFormat="1" ht="33" customHeight="1">
      <c r="A61" s="244" t="s">
        <v>74</v>
      </c>
      <c r="B61" s="245"/>
      <c r="C61" s="246">
        <f>I53/I55</f>
        <v>0.61182532841140835</v>
      </c>
      <c r="D61" s="246"/>
      <c r="E61" s="247"/>
      <c r="F61" s="248">
        <f>J53/J55</f>
        <v>0.49504551669289693</v>
      </c>
      <c r="G61" s="249"/>
      <c r="H61" s="247"/>
      <c r="I61" s="242" t="s">
        <v>192</v>
      </c>
      <c r="J61" s="243"/>
      <c r="K61" s="180" t="s">
        <v>186</v>
      </c>
      <c r="L61" s="3"/>
      <c r="M61" s="183"/>
      <c r="O61" s="180"/>
      <c r="P61" s="182"/>
      <c r="Q61" s="181"/>
      <c r="R61" s="181"/>
      <c r="S61" s="181"/>
      <c r="T61" s="181"/>
    </row>
    <row r="62" spans="1:20" s="5" customFormat="1" ht="33" customHeight="1" thickBot="1">
      <c r="A62" s="250" t="s">
        <v>75</v>
      </c>
      <c r="B62" s="251"/>
      <c r="C62" s="246">
        <f>O53/O55</f>
        <v>0.56610495070895506</v>
      </c>
      <c r="D62" s="246"/>
      <c r="E62" s="247"/>
      <c r="F62" s="248">
        <f>P53/P55</f>
        <v>0.4510032974995194</v>
      </c>
      <c r="G62" s="249"/>
      <c r="H62" s="247"/>
      <c r="I62" s="242" t="s">
        <v>193</v>
      </c>
      <c r="J62" s="243"/>
      <c r="K62" s="180"/>
      <c r="L62" s="3"/>
      <c r="M62" s="183"/>
      <c r="O62" s="180"/>
      <c r="P62" s="182"/>
      <c r="Q62" s="181"/>
      <c r="R62" s="181"/>
      <c r="S62" s="181"/>
      <c r="T62" s="181"/>
    </row>
    <row r="63" spans="1:20" s="5" customFormat="1" ht="26.25" customHeight="1" thickBot="1">
      <c r="A63" s="255" t="s">
        <v>136</v>
      </c>
      <c r="B63" s="256"/>
      <c r="C63" s="256"/>
      <c r="D63" s="257"/>
      <c r="E63" s="270" t="s">
        <v>62</v>
      </c>
      <c r="F63" s="271"/>
      <c r="G63" s="272" t="s">
        <v>63</v>
      </c>
      <c r="H63" s="271"/>
      <c r="I63" s="272" t="s">
        <v>64</v>
      </c>
      <c r="J63" s="273"/>
      <c r="K63" s="184"/>
      <c r="L63" s="181"/>
      <c r="M63" s="181"/>
      <c r="N63" s="181"/>
      <c r="O63" s="181"/>
      <c r="P63" s="181"/>
      <c r="Q63" s="181"/>
      <c r="R63" s="181"/>
    </row>
    <row r="64" spans="1:20" ht="23.25" customHeight="1" thickBot="1">
      <c r="A64" s="258"/>
      <c r="B64" s="259"/>
      <c r="C64" s="259"/>
      <c r="D64" s="260"/>
      <c r="E64" s="274">
        <v>0.95000799999999996</v>
      </c>
      <c r="F64" s="275"/>
      <c r="G64" s="276">
        <v>0.98824100000000004</v>
      </c>
      <c r="H64" s="275"/>
      <c r="I64" s="276">
        <v>0.88807700000000001</v>
      </c>
      <c r="J64" s="277"/>
    </row>
  </sheetData>
  <sheetProtection formatCells="0" formatColumns="0" formatRows="0" insertColumns="0" insertRows="0" insertHyperlinks="0" deleteColumns="0" deleteRows="0" sort="0" autoFilter="0" pivotTables="0"/>
  <mergeCells count="51">
    <mergeCell ref="A62:B62"/>
    <mergeCell ref="C62:E62"/>
    <mergeCell ref="F62:H62"/>
    <mergeCell ref="I62:J62"/>
    <mergeCell ref="A63:D64"/>
    <mergeCell ref="E63:F63"/>
    <mergeCell ref="G63:H63"/>
    <mergeCell ref="I63:J63"/>
    <mergeCell ref="E64:F64"/>
    <mergeCell ref="G64:H64"/>
    <mergeCell ref="I64:J64"/>
    <mergeCell ref="A60:B60"/>
    <mergeCell ref="C60:E60"/>
    <mergeCell ref="F60:H60"/>
    <mergeCell ref="I60:J60"/>
    <mergeCell ref="A61:B61"/>
    <mergeCell ref="C61:E61"/>
    <mergeCell ref="F61:H61"/>
    <mergeCell ref="I61:J61"/>
    <mergeCell ref="A57:B57"/>
    <mergeCell ref="C57:E57"/>
    <mergeCell ref="F57:H57"/>
    <mergeCell ref="I57:J57"/>
    <mergeCell ref="K57:T59"/>
    <mergeCell ref="A58:B58"/>
    <mergeCell ref="C58:E58"/>
    <mergeCell ref="F58:H58"/>
    <mergeCell ref="I58:J58"/>
    <mergeCell ref="A59:B59"/>
    <mergeCell ref="C59:E59"/>
    <mergeCell ref="F59:H59"/>
    <mergeCell ref="I59:J59"/>
    <mergeCell ref="A55:B55"/>
    <mergeCell ref="A7:A9"/>
    <mergeCell ref="A10:A13"/>
    <mergeCell ref="A14:A25"/>
    <mergeCell ref="A26:A30"/>
    <mergeCell ref="A31:A39"/>
    <mergeCell ref="A40:A46"/>
    <mergeCell ref="A47:A50"/>
    <mergeCell ref="A51:B51"/>
    <mergeCell ref="A52:B52"/>
    <mergeCell ref="A53:B53"/>
    <mergeCell ref="A54:B54"/>
    <mergeCell ref="O2:T2"/>
    <mergeCell ref="O3:T3"/>
    <mergeCell ref="A4:B6"/>
    <mergeCell ref="C4:T4"/>
    <mergeCell ref="C5:H5"/>
    <mergeCell ref="I5:N5"/>
    <mergeCell ref="O5:T5"/>
  </mergeCells>
  <phoneticPr fontId="26"/>
  <pageMargins left="0.511811023622047" right="0.23622047244094499" top="0.55118110236220497" bottom="0.35433070866141703" header="0.31496062992126" footer="0.31496062992126"/>
  <pageSetup paperSize="9" scale="56" orientation="portrait" r:id="rId1"/>
  <headerFooter>
    <oddHeader>&amp;C&amp;"Meiryo UI,太字"&amp;20宿泊状況調査結果詳細（2024年8月）</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614F4-67EE-44A2-9D2C-11B5A02FCAA9}">
  <sheetPr>
    <tabColor theme="9"/>
  </sheetPr>
  <dimension ref="A1:WWC64"/>
  <sheetViews>
    <sheetView view="pageLayout" topLeftCell="A47" zoomScale="80" zoomScaleSheetLayoutView="80" zoomScalePageLayoutView="80" workbookViewId="0">
      <selection activeCell="C61" sqref="C61:J62"/>
    </sheetView>
  </sheetViews>
  <sheetFormatPr defaultColWidth="0.875" defaultRowHeight="13.5"/>
  <cols>
    <col min="1" max="1" width="4.625" style="91" customWidth="1"/>
    <col min="2" max="2" width="14.25" style="3" customWidth="1"/>
    <col min="3" max="4" width="8.5" style="92" customWidth="1"/>
    <col min="5" max="6" width="8.875" style="3" customWidth="1"/>
    <col min="7" max="7" width="7.375" style="3" customWidth="1"/>
    <col min="8" max="8" width="8" style="3" customWidth="1"/>
    <col min="9" max="10" width="8.125" style="3" customWidth="1"/>
    <col min="11" max="12" width="8.875" style="3" customWidth="1"/>
    <col min="13" max="14" width="7.125" style="3" customWidth="1"/>
    <col min="15" max="16" width="8.375" style="3" customWidth="1"/>
    <col min="17" max="18" width="8.875" style="3" customWidth="1"/>
    <col min="19" max="20" width="7.125" style="3" customWidth="1"/>
    <col min="21" max="256" width="0.875" style="3"/>
    <col min="257" max="257" width="4.625" style="3" customWidth="1"/>
    <col min="258" max="258" width="14.25" style="3" customWidth="1"/>
    <col min="259" max="260" width="8.5" style="3" customWidth="1"/>
    <col min="261" max="262" width="8.125" style="3" customWidth="1"/>
    <col min="263" max="263" width="7.375" style="3" customWidth="1"/>
    <col min="264" max="264" width="8" style="3" customWidth="1"/>
    <col min="265" max="268" width="8.125" style="3" customWidth="1"/>
    <col min="269" max="270" width="7.125" style="3" customWidth="1"/>
    <col min="271" max="272" width="8.375" style="3" customWidth="1"/>
    <col min="273" max="274" width="8.125" style="3" customWidth="1"/>
    <col min="275" max="276" width="7.125" style="3" customWidth="1"/>
    <col min="277" max="512" width="0.875" style="3"/>
    <col min="513" max="513" width="4.625" style="3" customWidth="1"/>
    <col min="514" max="514" width="14.25" style="3" customWidth="1"/>
    <col min="515" max="516" width="8.5" style="3" customWidth="1"/>
    <col min="517" max="518" width="8.125" style="3" customWidth="1"/>
    <col min="519" max="519" width="7.375" style="3" customWidth="1"/>
    <col min="520" max="520" width="8" style="3" customWidth="1"/>
    <col min="521" max="524" width="8.125" style="3" customWidth="1"/>
    <col min="525" max="526" width="7.125" style="3" customWidth="1"/>
    <col min="527" max="528" width="8.375" style="3" customWidth="1"/>
    <col min="529" max="530" width="8.125" style="3" customWidth="1"/>
    <col min="531" max="532" width="7.125" style="3" customWidth="1"/>
    <col min="533" max="768" width="0.875" style="3"/>
    <col min="769" max="769" width="4.625" style="3" customWidth="1"/>
    <col min="770" max="770" width="14.25" style="3" customWidth="1"/>
    <col min="771" max="772" width="8.5" style="3" customWidth="1"/>
    <col min="773" max="774" width="8.125" style="3" customWidth="1"/>
    <col min="775" max="775" width="7.375" style="3" customWidth="1"/>
    <col min="776" max="776" width="8" style="3" customWidth="1"/>
    <col min="777" max="780" width="8.125" style="3" customWidth="1"/>
    <col min="781" max="782" width="7.125" style="3" customWidth="1"/>
    <col min="783" max="784" width="8.375" style="3" customWidth="1"/>
    <col min="785" max="786" width="8.125" style="3" customWidth="1"/>
    <col min="787" max="788" width="7.125" style="3" customWidth="1"/>
    <col min="789" max="1024" width="0.875" style="3"/>
    <col min="1025" max="1025" width="4.625" style="3" customWidth="1"/>
    <col min="1026" max="1026" width="14.25" style="3" customWidth="1"/>
    <col min="1027" max="1028" width="8.5" style="3" customWidth="1"/>
    <col min="1029" max="1030" width="8.125" style="3" customWidth="1"/>
    <col min="1031" max="1031" width="7.375" style="3" customWidth="1"/>
    <col min="1032" max="1032" width="8" style="3" customWidth="1"/>
    <col min="1033" max="1036" width="8.125" style="3" customWidth="1"/>
    <col min="1037" max="1038" width="7.125" style="3" customWidth="1"/>
    <col min="1039" max="1040" width="8.375" style="3" customWidth="1"/>
    <col min="1041" max="1042" width="8.125" style="3" customWidth="1"/>
    <col min="1043" max="1044" width="7.125" style="3" customWidth="1"/>
    <col min="1045" max="1280" width="0.875" style="3"/>
    <col min="1281" max="1281" width="4.625" style="3" customWidth="1"/>
    <col min="1282" max="1282" width="14.25" style="3" customWidth="1"/>
    <col min="1283" max="1284" width="8.5" style="3" customWidth="1"/>
    <col min="1285" max="1286" width="8.125" style="3" customWidth="1"/>
    <col min="1287" max="1287" width="7.375" style="3" customWidth="1"/>
    <col min="1288" max="1288" width="8" style="3" customWidth="1"/>
    <col min="1289" max="1292" width="8.125" style="3" customWidth="1"/>
    <col min="1293" max="1294" width="7.125" style="3" customWidth="1"/>
    <col min="1295" max="1296" width="8.375" style="3" customWidth="1"/>
    <col min="1297" max="1298" width="8.125" style="3" customWidth="1"/>
    <col min="1299" max="1300" width="7.125" style="3" customWidth="1"/>
    <col min="1301" max="1536" width="0.875" style="3"/>
    <col min="1537" max="1537" width="4.625" style="3" customWidth="1"/>
    <col min="1538" max="1538" width="14.25" style="3" customWidth="1"/>
    <col min="1539" max="1540" width="8.5" style="3" customWidth="1"/>
    <col min="1541" max="1542" width="8.125" style="3" customWidth="1"/>
    <col min="1543" max="1543" width="7.375" style="3" customWidth="1"/>
    <col min="1544" max="1544" width="8" style="3" customWidth="1"/>
    <col min="1545" max="1548" width="8.125" style="3" customWidth="1"/>
    <col min="1549" max="1550" width="7.125" style="3" customWidth="1"/>
    <col min="1551" max="1552" width="8.375" style="3" customWidth="1"/>
    <col min="1553" max="1554" width="8.125" style="3" customWidth="1"/>
    <col min="1555" max="1556" width="7.125" style="3" customWidth="1"/>
    <col min="1557" max="1792" width="0.875" style="3"/>
    <col min="1793" max="1793" width="4.625" style="3" customWidth="1"/>
    <col min="1794" max="1794" width="14.25" style="3" customWidth="1"/>
    <col min="1795" max="1796" width="8.5" style="3" customWidth="1"/>
    <col min="1797" max="1798" width="8.125" style="3" customWidth="1"/>
    <col min="1799" max="1799" width="7.375" style="3" customWidth="1"/>
    <col min="1800" max="1800" width="8" style="3" customWidth="1"/>
    <col min="1801" max="1804" width="8.125" style="3" customWidth="1"/>
    <col min="1805" max="1806" width="7.125" style="3" customWidth="1"/>
    <col min="1807" max="1808" width="8.375" style="3" customWidth="1"/>
    <col min="1809" max="1810" width="8.125" style="3" customWidth="1"/>
    <col min="1811" max="1812" width="7.125" style="3" customWidth="1"/>
    <col min="1813" max="2048" width="0.875" style="3"/>
    <col min="2049" max="2049" width="4.625" style="3" customWidth="1"/>
    <col min="2050" max="2050" width="14.25" style="3" customWidth="1"/>
    <col min="2051" max="2052" width="8.5" style="3" customWidth="1"/>
    <col min="2053" max="2054" width="8.125" style="3" customWidth="1"/>
    <col min="2055" max="2055" width="7.375" style="3" customWidth="1"/>
    <col min="2056" max="2056" width="8" style="3" customWidth="1"/>
    <col min="2057" max="2060" width="8.125" style="3" customWidth="1"/>
    <col min="2061" max="2062" width="7.125" style="3" customWidth="1"/>
    <col min="2063" max="2064" width="8.375" style="3" customWidth="1"/>
    <col min="2065" max="2066" width="8.125" style="3" customWidth="1"/>
    <col min="2067" max="2068" width="7.125" style="3" customWidth="1"/>
    <col min="2069" max="2304" width="0.875" style="3"/>
    <col min="2305" max="2305" width="4.625" style="3" customWidth="1"/>
    <col min="2306" max="2306" width="14.25" style="3" customWidth="1"/>
    <col min="2307" max="2308" width="8.5" style="3" customWidth="1"/>
    <col min="2309" max="2310" width="8.125" style="3" customWidth="1"/>
    <col min="2311" max="2311" width="7.375" style="3" customWidth="1"/>
    <col min="2312" max="2312" width="8" style="3" customWidth="1"/>
    <col min="2313" max="2316" width="8.125" style="3" customWidth="1"/>
    <col min="2317" max="2318" width="7.125" style="3" customWidth="1"/>
    <col min="2319" max="2320" width="8.375" style="3" customWidth="1"/>
    <col min="2321" max="2322" width="8.125" style="3" customWidth="1"/>
    <col min="2323" max="2324" width="7.125" style="3" customWidth="1"/>
    <col min="2325" max="2560" width="0.875" style="3"/>
    <col min="2561" max="2561" width="4.625" style="3" customWidth="1"/>
    <col min="2562" max="2562" width="14.25" style="3" customWidth="1"/>
    <col min="2563" max="2564" width="8.5" style="3" customWidth="1"/>
    <col min="2565" max="2566" width="8.125" style="3" customWidth="1"/>
    <col min="2567" max="2567" width="7.375" style="3" customWidth="1"/>
    <col min="2568" max="2568" width="8" style="3" customWidth="1"/>
    <col min="2569" max="2572" width="8.125" style="3" customWidth="1"/>
    <col min="2573" max="2574" width="7.125" style="3" customWidth="1"/>
    <col min="2575" max="2576" width="8.375" style="3" customWidth="1"/>
    <col min="2577" max="2578" width="8.125" style="3" customWidth="1"/>
    <col min="2579" max="2580" width="7.125" style="3" customWidth="1"/>
    <col min="2581" max="2816" width="0.875" style="3"/>
    <col min="2817" max="2817" width="4.625" style="3" customWidth="1"/>
    <col min="2818" max="2818" width="14.25" style="3" customWidth="1"/>
    <col min="2819" max="2820" width="8.5" style="3" customWidth="1"/>
    <col min="2821" max="2822" width="8.125" style="3" customWidth="1"/>
    <col min="2823" max="2823" width="7.375" style="3" customWidth="1"/>
    <col min="2824" max="2824" width="8" style="3" customWidth="1"/>
    <col min="2825" max="2828" width="8.125" style="3" customWidth="1"/>
    <col min="2829" max="2830" width="7.125" style="3" customWidth="1"/>
    <col min="2831" max="2832" width="8.375" style="3" customWidth="1"/>
    <col min="2833" max="2834" width="8.125" style="3" customWidth="1"/>
    <col min="2835" max="2836" width="7.125" style="3" customWidth="1"/>
    <col min="2837" max="3072" width="0.875" style="3"/>
    <col min="3073" max="3073" width="4.625" style="3" customWidth="1"/>
    <col min="3074" max="3074" width="14.25" style="3" customWidth="1"/>
    <col min="3075" max="3076" width="8.5" style="3" customWidth="1"/>
    <col min="3077" max="3078" width="8.125" style="3" customWidth="1"/>
    <col min="3079" max="3079" width="7.375" style="3" customWidth="1"/>
    <col min="3080" max="3080" width="8" style="3" customWidth="1"/>
    <col min="3081" max="3084" width="8.125" style="3" customWidth="1"/>
    <col min="3085" max="3086" width="7.125" style="3" customWidth="1"/>
    <col min="3087" max="3088" width="8.375" style="3" customWidth="1"/>
    <col min="3089" max="3090" width="8.125" style="3" customWidth="1"/>
    <col min="3091" max="3092" width="7.125" style="3" customWidth="1"/>
    <col min="3093" max="3328" width="0.875" style="3"/>
    <col min="3329" max="3329" width="4.625" style="3" customWidth="1"/>
    <col min="3330" max="3330" width="14.25" style="3" customWidth="1"/>
    <col min="3331" max="3332" width="8.5" style="3" customWidth="1"/>
    <col min="3333" max="3334" width="8.125" style="3" customWidth="1"/>
    <col min="3335" max="3335" width="7.375" style="3" customWidth="1"/>
    <col min="3336" max="3336" width="8" style="3" customWidth="1"/>
    <col min="3337" max="3340" width="8.125" style="3" customWidth="1"/>
    <col min="3341" max="3342" width="7.125" style="3" customWidth="1"/>
    <col min="3343" max="3344" width="8.375" style="3" customWidth="1"/>
    <col min="3345" max="3346" width="8.125" style="3" customWidth="1"/>
    <col min="3347" max="3348" width="7.125" style="3" customWidth="1"/>
    <col min="3349" max="3584" width="0.875" style="3"/>
    <col min="3585" max="3585" width="4.625" style="3" customWidth="1"/>
    <col min="3586" max="3586" width="14.25" style="3" customWidth="1"/>
    <col min="3587" max="3588" width="8.5" style="3" customWidth="1"/>
    <col min="3589" max="3590" width="8.125" style="3" customWidth="1"/>
    <col min="3591" max="3591" width="7.375" style="3" customWidth="1"/>
    <col min="3592" max="3592" width="8" style="3" customWidth="1"/>
    <col min="3593" max="3596" width="8.125" style="3" customWidth="1"/>
    <col min="3597" max="3598" width="7.125" style="3" customWidth="1"/>
    <col min="3599" max="3600" width="8.375" style="3" customWidth="1"/>
    <col min="3601" max="3602" width="8.125" style="3" customWidth="1"/>
    <col min="3603" max="3604" width="7.125" style="3" customWidth="1"/>
    <col min="3605" max="3840" width="0.875" style="3"/>
    <col min="3841" max="3841" width="4.625" style="3" customWidth="1"/>
    <col min="3842" max="3842" width="14.25" style="3" customWidth="1"/>
    <col min="3843" max="3844" width="8.5" style="3" customWidth="1"/>
    <col min="3845" max="3846" width="8.125" style="3" customWidth="1"/>
    <col min="3847" max="3847" width="7.375" style="3" customWidth="1"/>
    <col min="3848" max="3848" width="8" style="3" customWidth="1"/>
    <col min="3849" max="3852" width="8.125" style="3" customWidth="1"/>
    <col min="3853" max="3854" width="7.125" style="3" customWidth="1"/>
    <col min="3855" max="3856" width="8.375" style="3" customWidth="1"/>
    <col min="3857" max="3858" width="8.125" style="3" customWidth="1"/>
    <col min="3859" max="3860" width="7.125" style="3" customWidth="1"/>
    <col min="3861" max="4096" width="0.875" style="3"/>
    <col min="4097" max="4097" width="4.625" style="3" customWidth="1"/>
    <col min="4098" max="4098" width="14.25" style="3" customWidth="1"/>
    <col min="4099" max="4100" width="8.5" style="3" customWidth="1"/>
    <col min="4101" max="4102" width="8.125" style="3" customWidth="1"/>
    <col min="4103" max="4103" width="7.375" style="3" customWidth="1"/>
    <col min="4104" max="4104" width="8" style="3" customWidth="1"/>
    <col min="4105" max="4108" width="8.125" style="3" customWidth="1"/>
    <col min="4109" max="4110" width="7.125" style="3" customWidth="1"/>
    <col min="4111" max="4112" width="8.375" style="3" customWidth="1"/>
    <col min="4113" max="4114" width="8.125" style="3" customWidth="1"/>
    <col min="4115" max="4116" width="7.125" style="3" customWidth="1"/>
    <col min="4117" max="4352" width="0.875" style="3"/>
    <col min="4353" max="4353" width="4.625" style="3" customWidth="1"/>
    <col min="4354" max="4354" width="14.25" style="3" customWidth="1"/>
    <col min="4355" max="4356" width="8.5" style="3" customWidth="1"/>
    <col min="4357" max="4358" width="8.125" style="3" customWidth="1"/>
    <col min="4359" max="4359" width="7.375" style="3" customWidth="1"/>
    <col min="4360" max="4360" width="8" style="3" customWidth="1"/>
    <col min="4361" max="4364" width="8.125" style="3" customWidth="1"/>
    <col min="4365" max="4366" width="7.125" style="3" customWidth="1"/>
    <col min="4367" max="4368" width="8.375" style="3" customWidth="1"/>
    <col min="4369" max="4370" width="8.125" style="3" customWidth="1"/>
    <col min="4371" max="4372" width="7.125" style="3" customWidth="1"/>
    <col min="4373" max="4608" width="0.875" style="3"/>
    <col min="4609" max="4609" width="4.625" style="3" customWidth="1"/>
    <col min="4610" max="4610" width="14.25" style="3" customWidth="1"/>
    <col min="4611" max="4612" width="8.5" style="3" customWidth="1"/>
    <col min="4613" max="4614" width="8.125" style="3" customWidth="1"/>
    <col min="4615" max="4615" width="7.375" style="3" customWidth="1"/>
    <col min="4616" max="4616" width="8" style="3" customWidth="1"/>
    <col min="4617" max="4620" width="8.125" style="3" customWidth="1"/>
    <col min="4621" max="4622" width="7.125" style="3" customWidth="1"/>
    <col min="4623" max="4624" width="8.375" style="3" customWidth="1"/>
    <col min="4625" max="4626" width="8.125" style="3" customWidth="1"/>
    <col min="4627" max="4628" width="7.125" style="3" customWidth="1"/>
    <col min="4629" max="4864" width="0.875" style="3"/>
    <col min="4865" max="4865" width="4.625" style="3" customWidth="1"/>
    <col min="4866" max="4866" width="14.25" style="3" customWidth="1"/>
    <col min="4867" max="4868" width="8.5" style="3" customWidth="1"/>
    <col min="4869" max="4870" width="8.125" style="3" customWidth="1"/>
    <col min="4871" max="4871" width="7.375" style="3" customWidth="1"/>
    <col min="4872" max="4872" width="8" style="3" customWidth="1"/>
    <col min="4873" max="4876" width="8.125" style="3" customWidth="1"/>
    <col min="4877" max="4878" width="7.125" style="3" customWidth="1"/>
    <col min="4879" max="4880" width="8.375" style="3" customWidth="1"/>
    <col min="4881" max="4882" width="8.125" style="3" customWidth="1"/>
    <col min="4883" max="4884" width="7.125" style="3" customWidth="1"/>
    <col min="4885" max="5120" width="0.875" style="3"/>
    <col min="5121" max="5121" width="4.625" style="3" customWidth="1"/>
    <col min="5122" max="5122" width="14.25" style="3" customWidth="1"/>
    <col min="5123" max="5124" width="8.5" style="3" customWidth="1"/>
    <col min="5125" max="5126" width="8.125" style="3" customWidth="1"/>
    <col min="5127" max="5127" width="7.375" style="3" customWidth="1"/>
    <col min="5128" max="5128" width="8" style="3" customWidth="1"/>
    <col min="5129" max="5132" width="8.125" style="3" customWidth="1"/>
    <col min="5133" max="5134" width="7.125" style="3" customWidth="1"/>
    <col min="5135" max="5136" width="8.375" style="3" customWidth="1"/>
    <col min="5137" max="5138" width="8.125" style="3" customWidth="1"/>
    <col min="5139" max="5140" width="7.125" style="3" customWidth="1"/>
    <col min="5141" max="5376" width="0.875" style="3"/>
    <col min="5377" max="5377" width="4.625" style="3" customWidth="1"/>
    <col min="5378" max="5378" width="14.25" style="3" customWidth="1"/>
    <col min="5379" max="5380" width="8.5" style="3" customWidth="1"/>
    <col min="5381" max="5382" width="8.125" style="3" customWidth="1"/>
    <col min="5383" max="5383" width="7.375" style="3" customWidth="1"/>
    <col min="5384" max="5384" width="8" style="3" customWidth="1"/>
    <col min="5385" max="5388" width="8.125" style="3" customWidth="1"/>
    <col min="5389" max="5390" width="7.125" style="3" customWidth="1"/>
    <col min="5391" max="5392" width="8.375" style="3" customWidth="1"/>
    <col min="5393" max="5394" width="8.125" style="3" customWidth="1"/>
    <col min="5395" max="5396" width="7.125" style="3" customWidth="1"/>
    <col min="5397" max="5632" width="0.875" style="3"/>
    <col min="5633" max="5633" width="4.625" style="3" customWidth="1"/>
    <col min="5634" max="5634" width="14.25" style="3" customWidth="1"/>
    <col min="5635" max="5636" width="8.5" style="3" customWidth="1"/>
    <col min="5637" max="5638" width="8.125" style="3" customWidth="1"/>
    <col min="5639" max="5639" width="7.375" style="3" customWidth="1"/>
    <col min="5640" max="5640" width="8" style="3" customWidth="1"/>
    <col min="5641" max="5644" width="8.125" style="3" customWidth="1"/>
    <col min="5645" max="5646" width="7.125" style="3" customWidth="1"/>
    <col min="5647" max="5648" width="8.375" style="3" customWidth="1"/>
    <col min="5649" max="5650" width="8.125" style="3" customWidth="1"/>
    <col min="5651" max="5652" width="7.125" style="3" customWidth="1"/>
    <col min="5653" max="5888" width="0.875" style="3"/>
    <col min="5889" max="5889" width="4.625" style="3" customWidth="1"/>
    <col min="5890" max="5890" width="14.25" style="3" customWidth="1"/>
    <col min="5891" max="5892" width="8.5" style="3" customWidth="1"/>
    <col min="5893" max="5894" width="8.125" style="3" customWidth="1"/>
    <col min="5895" max="5895" width="7.375" style="3" customWidth="1"/>
    <col min="5896" max="5896" width="8" style="3" customWidth="1"/>
    <col min="5897" max="5900" width="8.125" style="3" customWidth="1"/>
    <col min="5901" max="5902" width="7.125" style="3" customWidth="1"/>
    <col min="5903" max="5904" width="8.375" style="3" customWidth="1"/>
    <col min="5905" max="5906" width="8.125" style="3" customWidth="1"/>
    <col min="5907" max="5908" width="7.125" style="3" customWidth="1"/>
    <col min="5909" max="6144" width="0.875" style="3"/>
    <col min="6145" max="6145" width="4.625" style="3" customWidth="1"/>
    <col min="6146" max="6146" width="14.25" style="3" customWidth="1"/>
    <col min="6147" max="6148" width="8.5" style="3" customWidth="1"/>
    <col min="6149" max="6150" width="8.125" style="3" customWidth="1"/>
    <col min="6151" max="6151" width="7.375" style="3" customWidth="1"/>
    <col min="6152" max="6152" width="8" style="3" customWidth="1"/>
    <col min="6153" max="6156" width="8.125" style="3" customWidth="1"/>
    <col min="6157" max="6158" width="7.125" style="3" customWidth="1"/>
    <col min="6159" max="6160" width="8.375" style="3" customWidth="1"/>
    <col min="6161" max="6162" width="8.125" style="3" customWidth="1"/>
    <col min="6163" max="6164" width="7.125" style="3" customWidth="1"/>
    <col min="6165" max="6400" width="0.875" style="3"/>
    <col min="6401" max="6401" width="4.625" style="3" customWidth="1"/>
    <col min="6402" max="6402" width="14.25" style="3" customWidth="1"/>
    <col min="6403" max="6404" width="8.5" style="3" customWidth="1"/>
    <col min="6405" max="6406" width="8.125" style="3" customWidth="1"/>
    <col min="6407" max="6407" width="7.375" style="3" customWidth="1"/>
    <col min="6408" max="6408" width="8" style="3" customWidth="1"/>
    <col min="6409" max="6412" width="8.125" style="3" customWidth="1"/>
    <col min="6413" max="6414" width="7.125" style="3" customWidth="1"/>
    <col min="6415" max="6416" width="8.375" style="3" customWidth="1"/>
    <col min="6417" max="6418" width="8.125" style="3" customWidth="1"/>
    <col min="6419" max="6420" width="7.125" style="3" customWidth="1"/>
    <col min="6421" max="6656" width="0.875" style="3"/>
    <col min="6657" max="6657" width="4.625" style="3" customWidth="1"/>
    <col min="6658" max="6658" width="14.25" style="3" customWidth="1"/>
    <col min="6659" max="6660" width="8.5" style="3" customWidth="1"/>
    <col min="6661" max="6662" width="8.125" style="3" customWidth="1"/>
    <col min="6663" max="6663" width="7.375" style="3" customWidth="1"/>
    <col min="6664" max="6664" width="8" style="3" customWidth="1"/>
    <col min="6665" max="6668" width="8.125" style="3" customWidth="1"/>
    <col min="6669" max="6670" width="7.125" style="3" customWidth="1"/>
    <col min="6671" max="6672" width="8.375" style="3" customWidth="1"/>
    <col min="6673" max="6674" width="8.125" style="3" customWidth="1"/>
    <col min="6675" max="6676" width="7.125" style="3" customWidth="1"/>
    <col min="6677" max="6912" width="0.875" style="3"/>
    <col min="6913" max="6913" width="4.625" style="3" customWidth="1"/>
    <col min="6914" max="6914" width="14.25" style="3" customWidth="1"/>
    <col min="6915" max="6916" width="8.5" style="3" customWidth="1"/>
    <col min="6917" max="6918" width="8.125" style="3" customWidth="1"/>
    <col min="6919" max="6919" width="7.375" style="3" customWidth="1"/>
    <col min="6920" max="6920" width="8" style="3" customWidth="1"/>
    <col min="6921" max="6924" width="8.125" style="3" customWidth="1"/>
    <col min="6925" max="6926" width="7.125" style="3" customWidth="1"/>
    <col min="6927" max="6928" width="8.375" style="3" customWidth="1"/>
    <col min="6929" max="6930" width="8.125" style="3" customWidth="1"/>
    <col min="6931" max="6932" width="7.125" style="3" customWidth="1"/>
    <col min="6933" max="7168" width="0.875" style="3"/>
    <col min="7169" max="7169" width="4.625" style="3" customWidth="1"/>
    <col min="7170" max="7170" width="14.25" style="3" customWidth="1"/>
    <col min="7171" max="7172" width="8.5" style="3" customWidth="1"/>
    <col min="7173" max="7174" width="8.125" style="3" customWidth="1"/>
    <col min="7175" max="7175" width="7.375" style="3" customWidth="1"/>
    <col min="7176" max="7176" width="8" style="3" customWidth="1"/>
    <col min="7177" max="7180" width="8.125" style="3" customWidth="1"/>
    <col min="7181" max="7182" width="7.125" style="3" customWidth="1"/>
    <col min="7183" max="7184" width="8.375" style="3" customWidth="1"/>
    <col min="7185" max="7186" width="8.125" style="3" customWidth="1"/>
    <col min="7187" max="7188" width="7.125" style="3" customWidth="1"/>
    <col min="7189" max="7424" width="0.875" style="3"/>
    <col min="7425" max="7425" width="4.625" style="3" customWidth="1"/>
    <col min="7426" max="7426" width="14.25" style="3" customWidth="1"/>
    <col min="7427" max="7428" width="8.5" style="3" customWidth="1"/>
    <col min="7429" max="7430" width="8.125" style="3" customWidth="1"/>
    <col min="7431" max="7431" width="7.375" style="3" customWidth="1"/>
    <col min="7432" max="7432" width="8" style="3" customWidth="1"/>
    <col min="7433" max="7436" width="8.125" style="3" customWidth="1"/>
    <col min="7437" max="7438" width="7.125" style="3" customWidth="1"/>
    <col min="7439" max="7440" width="8.375" style="3" customWidth="1"/>
    <col min="7441" max="7442" width="8.125" style="3" customWidth="1"/>
    <col min="7443" max="7444" width="7.125" style="3" customWidth="1"/>
    <col min="7445" max="7680" width="0.875" style="3"/>
    <col min="7681" max="7681" width="4.625" style="3" customWidth="1"/>
    <col min="7682" max="7682" width="14.25" style="3" customWidth="1"/>
    <col min="7683" max="7684" width="8.5" style="3" customWidth="1"/>
    <col min="7685" max="7686" width="8.125" style="3" customWidth="1"/>
    <col min="7687" max="7687" width="7.375" style="3" customWidth="1"/>
    <col min="7688" max="7688" width="8" style="3" customWidth="1"/>
    <col min="7689" max="7692" width="8.125" style="3" customWidth="1"/>
    <col min="7693" max="7694" width="7.125" style="3" customWidth="1"/>
    <col min="7695" max="7696" width="8.375" style="3" customWidth="1"/>
    <col min="7697" max="7698" width="8.125" style="3" customWidth="1"/>
    <col min="7699" max="7700" width="7.125" style="3" customWidth="1"/>
    <col min="7701" max="7936" width="0.875" style="3"/>
    <col min="7937" max="7937" width="4.625" style="3" customWidth="1"/>
    <col min="7938" max="7938" width="14.25" style="3" customWidth="1"/>
    <col min="7939" max="7940" width="8.5" style="3" customWidth="1"/>
    <col min="7941" max="7942" width="8.125" style="3" customWidth="1"/>
    <col min="7943" max="7943" width="7.375" style="3" customWidth="1"/>
    <col min="7944" max="7944" width="8" style="3" customWidth="1"/>
    <col min="7945" max="7948" width="8.125" style="3" customWidth="1"/>
    <col min="7949" max="7950" width="7.125" style="3" customWidth="1"/>
    <col min="7951" max="7952" width="8.375" style="3" customWidth="1"/>
    <col min="7953" max="7954" width="8.125" style="3" customWidth="1"/>
    <col min="7955" max="7956" width="7.125" style="3" customWidth="1"/>
    <col min="7957" max="8192" width="0.875" style="3"/>
    <col min="8193" max="8193" width="4.625" style="3" customWidth="1"/>
    <col min="8194" max="8194" width="14.25" style="3" customWidth="1"/>
    <col min="8195" max="8196" width="8.5" style="3" customWidth="1"/>
    <col min="8197" max="8198" width="8.125" style="3" customWidth="1"/>
    <col min="8199" max="8199" width="7.375" style="3" customWidth="1"/>
    <col min="8200" max="8200" width="8" style="3" customWidth="1"/>
    <col min="8201" max="8204" width="8.125" style="3" customWidth="1"/>
    <col min="8205" max="8206" width="7.125" style="3" customWidth="1"/>
    <col min="8207" max="8208" width="8.375" style="3" customWidth="1"/>
    <col min="8209" max="8210" width="8.125" style="3" customWidth="1"/>
    <col min="8211" max="8212" width="7.125" style="3" customWidth="1"/>
    <col min="8213" max="8448" width="0.875" style="3"/>
    <col min="8449" max="8449" width="4.625" style="3" customWidth="1"/>
    <col min="8450" max="8450" width="14.25" style="3" customWidth="1"/>
    <col min="8451" max="8452" width="8.5" style="3" customWidth="1"/>
    <col min="8453" max="8454" width="8.125" style="3" customWidth="1"/>
    <col min="8455" max="8455" width="7.375" style="3" customWidth="1"/>
    <col min="8456" max="8456" width="8" style="3" customWidth="1"/>
    <col min="8457" max="8460" width="8.125" style="3" customWidth="1"/>
    <col min="8461" max="8462" width="7.125" style="3" customWidth="1"/>
    <col min="8463" max="8464" width="8.375" style="3" customWidth="1"/>
    <col min="8465" max="8466" width="8.125" style="3" customWidth="1"/>
    <col min="8467" max="8468" width="7.125" style="3" customWidth="1"/>
    <col min="8469" max="8704" width="0.875" style="3"/>
    <col min="8705" max="8705" width="4.625" style="3" customWidth="1"/>
    <col min="8706" max="8706" width="14.25" style="3" customWidth="1"/>
    <col min="8707" max="8708" width="8.5" style="3" customWidth="1"/>
    <col min="8709" max="8710" width="8.125" style="3" customWidth="1"/>
    <col min="8711" max="8711" width="7.375" style="3" customWidth="1"/>
    <col min="8712" max="8712" width="8" style="3" customWidth="1"/>
    <col min="8713" max="8716" width="8.125" style="3" customWidth="1"/>
    <col min="8717" max="8718" width="7.125" style="3" customWidth="1"/>
    <col min="8719" max="8720" width="8.375" style="3" customWidth="1"/>
    <col min="8721" max="8722" width="8.125" style="3" customWidth="1"/>
    <col min="8723" max="8724" width="7.125" style="3" customWidth="1"/>
    <col min="8725" max="8960" width="0.875" style="3"/>
    <col min="8961" max="8961" width="4.625" style="3" customWidth="1"/>
    <col min="8962" max="8962" width="14.25" style="3" customWidth="1"/>
    <col min="8963" max="8964" width="8.5" style="3" customWidth="1"/>
    <col min="8965" max="8966" width="8.125" style="3" customWidth="1"/>
    <col min="8967" max="8967" width="7.375" style="3" customWidth="1"/>
    <col min="8968" max="8968" width="8" style="3" customWidth="1"/>
    <col min="8969" max="8972" width="8.125" style="3" customWidth="1"/>
    <col min="8973" max="8974" width="7.125" style="3" customWidth="1"/>
    <col min="8975" max="8976" width="8.375" style="3" customWidth="1"/>
    <col min="8977" max="8978" width="8.125" style="3" customWidth="1"/>
    <col min="8979" max="8980" width="7.125" style="3" customWidth="1"/>
    <col min="8981" max="9216" width="0.875" style="3"/>
    <col min="9217" max="9217" width="4.625" style="3" customWidth="1"/>
    <col min="9218" max="9218" width="14.25" style="3" customWidth="1"/>
    <col min="9219" max="9220" width="8.5" style="3" customWidth="1"/>
    <col min="9221" max="9222" width="8.125" style="3" customWidth="1"/>
    <col min="9223" max="9223" width="7.375" style="3" customWidth="1"/>
    <col min="9224" max="9224" width="8" style="3" customWidth="1"/>
    <col min="9225" max="9228" width="8.125" style="3" customWidth="1"/>
    <col min="9229" max="9230" width="7.125" style="3" customWidth="1"/>
    <col min="9231" max="9232" width="8.375" style="3" customWidth="1"/>
    <col min="9233" max="9234" width="8.125" style="3" customWidth="1"/>
    <col min="9235" max="9236" width="7.125" style="3" customWidth="1"/>
    <col min="9237" max="9472" width="0.875" style="3"/>
    <col min="9473" max="9473" width="4.625" style="3" customWidth="1"/>
    <col min="9474" max="9474" width="14.25" style="3" customWidth="1"/>
    <col min="9475" max="9476" width="8.5" style="3" customWidth="1"/>
    <col min="9477" max="9478" width="8.125" style="3" customWidth="1"/>
    <col min="9479" max="9479" width="7.375" style="3" customWidth="1"/>
    <col min="9480" max="9480" width="8" style="3" customWidth="1"/>
    <col min="9481" max="9484" width="8.125" style="3" customWidth="1"/>
    <col min="9485" max="9486" width="7.125" style="3" customWidth="1"/>
    <col min="9487" max="9488" width="8.375" style="3" customWidth="1"/>
    <col min="9489" max="9490" width="8.125" style="3" customWidth="1"/>
    <col min="9491" max="9492" width="7.125" style="3" customWidth="1"/>
    <col min="9493" max="9728" width="0.875" style="3"/>
    <col min="9729" max="9729" width="4.625" style="3" customWidth="1"/>
    <col min="9730" max="9730" width="14.25" style="3" customWidth="1"/>
    <col min="9731" max="9732" width="8.5" style="3" customWidth="1"/>
    <col min="9733" max="9734" width="8.125" style="3" customWidth="1"/>
    <col min="9735" max="9735" width="7.375" style="3" customWidth="1"/>
    <col min="9736" max="9736" width="8" style="3" customWidth="1"/>
    <col min="9737" max="9740" width="8.125" style="3" customWidth="1"/>
    <col min="9741" max="9742" width="7.125" style="3" customWidth="1"/>
    <col min="9743" max="9744" width="8.375" style="3" customWidth="1"/>
    <col min="9745" max="9746" width="8.125" style="3" customWidth="1"/>
    <col min="9747" max="9748" width="7.125" style="3" customWidth="1"/>
    <col min="9749" max="9984" width="0.875" style="3"/>
    <col min="9985" max="9985" width="4.625" style="3" customWidth="1"/>
    <col min="9986" max="9986" width="14.25" style="3" customWidth="1"/>
    <col min="9987" max="9988" width="8.5" style="3" customWidth="1"/>
    <col min="9989" max="9990" width="8.125" style="3" customWidth="1"/>
    <col min="9991" max="9991" width="7.375" style="3" customWidth="1"/>
    <col min="9992" max="9992" width="8" style="3" customWidth="1"/>
    <col min="9993" max="9996" width="8.125" style="3" customWidth="1"/>
    <col min="9997" max="9998" width="7.125" style="3" customWidth="1"/>
    <col min="9999" max="10000" width="8.375" style="3" customWidth="1"/>
    <col min="10001" max="10002" width="8.125" style="3" customWidth="1"/>
    <col min="10003" max="10004" width="7.125" style="3" customWidth="1"/>
    <col min="10005" max="10240" width="0.875" style="3"/>
    <col min="10241" max="10241" width="4.625" style="3" customWidth="1"/>
    <col min="10242" max="10242" width="14.25" style="3" customWidth="1"/>
    <col min="10243" max="10244" width="8.5" style="3" customWidth="1"/>
    <col min="10245" max="10246" width="8.125" style="3" customWidth="1"/>
    <col min="10247" max="10247" width="7.375" style="3" customWidth="1"/>
    <col min="10248" max="10248" width="8" style="3" customWidth="1"/>
    <col min="10249" max="10252" width="8.125" style="3" customWidth="1"/>
    <col min="10253" max="10254" width="7.125" style="3" customWidth="1"/>
    <col min="10255" max="10256" width="8.375" style="3" customWidth="1"/>
    <col min="10257" max="10258" width="8.125" style="3" customWidth="1"/>
    <col min="10259" max="10260" width="7.125" style="3" customWidth="1"/>
    <col min="10261" max="10496" width="0.875" style="3"/>
    <col min="10497" max="10497" width="4.625" style="3" customWidth="1"/>
    <col min="10498" max="10498" width="14.25" style="3" customWidth="1"/>
    <col min="10499" max="10500" width="8.5" style="3" customWidth="1"/>
    <col min="10501" max="10502" width="8.125" style="3" customWidth="1"/>
    <col min="10503" max="10503" width="7.375" style="3" customWidth="1"/>
    <col min="10504" max="10504" width="8" style="3" customWidth="1"/>
    <col min="10505" max="10508" width="8.125" style="3" customWidth="1"/>
    <col min="10509" max="10510" width="7.125" style="3" customWidth="1"/>
    <col min="10511" max="10512" width="8.375" style="3" customWidth="1"/>
    <col min="10513" max="10514" width="8.125" style="3" customWidth="1"/>
    <col min="10515" max="10516" width="7.125" style="3" customWidth="1"/>
    <col min="10517" max="10752" width="0.875" style="3"/>
    <col min="10753" max="10753" width="4.625" style="3" customWidth="1"/>
    <col min="10754" max="10754" width="14.25" style="3" customWidth="1"/>
    <col min="10755" max="10756" width="8.5" style="3" customWidth="1"/>
    <col min="10757" max="10758" width="8.125" style="3" customWidth="1"/>
    <col min="10759" max="10759" width="7.375" style="3" customWidth="1"/>
    <col min="10760" max="10760" width="8" style="3" customWidth="1"/>
    <col min="10761" max="10764" width="8.125" style="3" customWidth="1"/>
    <col min="10765" max="10766" width="7.125" style="3" customWidth="1"/>
    <col min="10767" max="10768" width="8.375" style="3" customWidth="1"/>
    <col min="10769" max="10770" width="8.125" style="3" customWidth="1"/>
    <col min="10771" max="10772" width="7.125" style="3" customWidth="1"/>
    <col min="10773" max="11008" width="0.875" style="3"/>
    <col min="11009" max="11009" width="4.625" style="3" customWidth="1"/>
    <col min="11010" max="11010" width="14.25" style="3" customWidth="1"/>
    <col min="11011" max="11012" width="8.5" style="3" customWidth="1"/>
    <col min="11013" max="11014" width="8.125" style="3" customWidth="1"/>
    <col min="11015" max="11015" width="7.375" style="3" customWidth="1"/>
    <col min="11016" max="11016" width="8" style="3" customWidth="1"/>
    <col min="11017" max="11020" width="8.125" style="3" customWidth="1"/>
    <col min="11021" max="11022" width="7.125" style="3" customWidth="1"/>
    <col min="11023" max="11024" width="8.375" style="3" customWidth="1"/>
    <col min="11025" max="11026" width="8.125" style="3" customWidth="1"/>
    <col min="11027" max="11028" width="7.125" style="3" customWidth="1"/>
    <col min="11029" max="11264" width="0.875" style="3"/>
    <col min="11265" max="11265" width="4.625" style="3" customWidth="1"/>
    <col min="11266" max="11266" width="14.25" style="3" customWidth="1"/>
    <col min="11267" max="11268" width="8.5" style="3" customWidth="1"/>
    <col min="11269" max="11270" width="8.125" style="3" customWidth="1"/>
    <col min="11271" max="11271" width="7.375" style="3" customWidth="1"/>
    <col min="11272" max="11272" width="8" style="3" customWidth="1"/>
    <col min="11273" max="11276" width="8.125" style="3" customWidth="1"/>
    <col min="11277" max="11278" width="7.125" style="3" customWidth="1"/>
    <col min="11279" max="11280" width="8.375" style="3" customWidth="1"/>
    <col min="11281" max="11282" width="8.125" style="3" customWidth="1"/>
    <col min="11283" max="11284" width="7.125" style="3" customWidth="1"/>
    <col min="11285" max="11520" width="0.875" style="3"/>
    <col min="11521" max="11521" width="4.625" style="3" customWidth="1"/>
    <col min="11522" max="11522" width="14.25" style="3" customWidth="1"/>
    <col min="11523" max="11524" width="8.5" style="3" customWidth="1"/>
    <col min="11525" max="11526" width="8.125" style="3" customWidth="1"/>
    <col min="11527" max="11527" width="7.375" style="3" customWidth="1"/>
    <col min="11528" max="11528" width="8" style="3" customWidth="1"/>
    <col min="11529" max="11532" width="8.125" style="3" customWidth="1"/>
    <col min="11533" max="11534" width="7.125" style="3" customWidth="1"/>
    <col min="11535" max="11536" width="8.375" style="3" customWidth="1"/>
    <col min="11537" max="11538" width="8.125" style="3" customWidth="1"/>
    <col min="11539" max="11540" width="7.125" style="3" customWidth="1"/>
    <col min="11541" max="11776" width="0.875" style="3"/>
    <col min="11777" max="11777" width="4.625" style="3" customWidth="1"/>
    <col min="11778" max="11778" width="14.25" style="3" customWidth="1"/>
    <col min="11779" max="11780" width="8.5" style="3" customWidth="1"/>
    <col min="11781" max="11782" width="8.125" style="3" customWidth="1"/>
    <col min="11783" max="11783" width="7.375" style="3" customWidth="1"/>
    <col min="11784" max="11784" width="8" style="3" customWidth="1"/>
    <col min="11785" max="11788" width="8.125" style="3" customWidth="1"/>
    <col min="11789" max="11790" width="7.125" style="3" customWidth="1"/>
    <col min="11791" max="11792" width="8.375" style="3" customWidth="1"/>
    <col min="11793" max="11794" width="8.125" style="3" customWidth="1"/>
    <col min="11795" max="11796" width="7.125" style="3" customWidth="1"/>
    <col min="11797" max="12032" width="0.875" style="3"/>
    <col min="12033" max="12033" width="4.625" style="3" customWidth="1"/>
    <col min="12034" max="12034" width="14.25" style="3" customWidth="1"/>
    <col min="12035" max="12036" width="8.5" style="3" customWidth="1"/>
    <col min="12037" max="12038" width="8.125" style="3" customWidth="1"/>
    <col min="12039" max="12039" width="7.375" style="3" customWidth="1"/>
    <col min="12040" max="12040" width="8" style="3" customWidth="1"/>
    <col min="12041" max="12044" width="8.125" style="3" customWidth="1"/>
    <col min="12045" max="12046" width="7.125" style="3" customWidth="1"/>
    <col min="12047" max="12048" width="8.375" style="3" customWidth="1"/>
    <col min="12049" max="12050" width="8.125" style="3" customWidth="1"/>
    <col min="12051" max="12052" width="7.125" style="3" customWidth="1"/>
    <col min="12053" max="12288" width="0.875" style="3"/>
    <col min="12289" max="12289" width="4.625" style="3" customWidth="1"/>
    <col min="12290" max="12290" width="14.25" style="3" customWidth="1"/>
    <col min="12291" max="12292" width="8.5" style="3" customWidth="1"/>
    <col min="12293" max="12294" width="8.125" style="3" customWidth="1"/>
    <col min="12295" max="12295" width="7.375" style="3" customWidth="1"/>
    <col min="12296" max="12296" width="8" style="3" customWidth="1"/>
    <col min="12297" max="12300" width="8.125" style="3" customWidth="1"/>
    <col min="12301" max="12302" width="7.125" style="3" customWidth="1"/>
    <col min="12303" max="12304" width="8.375" style="3" customWidth="1"/>
    <col min="12305" max="12306" width="8.125" style="3" customWidth="1"/>
    <col min="12307" max="12308" width="7.125" style="3" customWidth="1"/>
    <col min="12309" max="12544" width="0.875" style="3"/>
    <col min="12545" max="12545" width="4.625" style="3" customWidth="1"/>
    <col min="12546" max="12546" width="14.25" style="3" customWidth="1"/>
    <col min="12547" max="12548" width="8.5" style="3" customWidth="1"/>
    <col min="12549" max="12550" width="8.125" style="3" customWidth="1"/>
    <col min="12551" max="12551" width="7.375" style="3" customWidth="1"/>
    <col min="12552" max="12552" width="8" style="3" customWidth="1"/>
    <col min="12553" max="12556" width="8.125" style="3" customWidth="1"/>
    <col min="12557" max="12558" width="7.125" style="3" customWidth="1"/>
    <col min="12559" max="12560" width="8.375" style="3" customWidth="1"/>
    <col min="12561" max="12562" width="8.125" style="3" customWidth="1"/>
    <col min="12563" max="12564" width="7.125" style="3" customWidth="1"/>
    <col min="12565" max="12800" width="0.875" style="3"/>
    <col min="12801" max="12801" width="4.625" style="3" customWidth="1"/>
    <col min="12802" max="12802" width="14.25" style="3" customWidth="1"/>
    <col min="12803" max="12804" width="8.5" style="3" customWidth="1"/>
    <col min="12805" max="12806" width="8.125" style="3" customWidth="1"/>
    <col min="12807" max="12807" width="7.375" style="3" customWidth="1"/>
    <col min="12808" max="12808" width="8" style="3" customWidth="1"/>
    <col min="12809" max="12812" width="8.125" style="3" customWidth="1"/>
    <col min="12813" max="12814" width="7.125" style="3" customWidth="1"/>
    <col min="12815" max="12816" width="8.375" style="3" customWidth="1"/>
    <col min="12817" max="12818" width="8.125" style="3" customWidth="1"/>
    <col min="12819" max="12820" width="7.125" style="3" customWidth="1"/>
    <col min="12821" max="13056" width="0.875" style="3"/>
    <col min="13057" max="13057" width="4.625" style="3" customWidth="1"/>
    <col min="13058" max="13058" width="14.25" style="3" customWidth="1"/>
    <col min="13059" max="13060" width="8.5" style="3" customWidth="1"/>
    <col min="13061" max="13062" width="8.125" style="3" customWidth="1"/>
    <col min="13063" max="13063" width="7.375" style="3" customWidth="1"/>
    <col min="13064" max="13064" width="8" style="3" customWidth="1"/>
    <col min="13065" max="13068" width="8.125" style="3" customWidth="1"/>
    <col min="13069" max="13070" width="7.125" style="3" customWidth="1"/>
    <col min="13071" max="13072" width="8.375" style="3" customWidth="1"/>
    <col min="13073" max="13074" width="8.125" style="3" customWidth="1"/>
    <col min="13075" max="13076" width="7.125" style="3" customWidth="1"/>
    <col min="13077" max="13312" width="0.875" style="3"/>
    <col min="13313" max="13313" width="4.625" style="3" customWidth="1"/>
    <col min="13314" max="13314" width="14.25" style="3" customWidth="1"/>
    <col min="13315" max="13316" width="8.5" style="3" customWidth="1"/>
    <col min="13317" max="13318" width="8.125" style="3" customWidth="1"/>
    <col min="13319" max="13319" width="7.375" style="3" customWidth="1"/>
    <col min="13320" max="13320" width="8" style="3" customWidth="1"/>
    <col min="13321" max="13324" width="8.125" style="3" customWidth="1"/>
    <col min="13325" max="13326" width="7.125" style="3" customWidth="1"/>
    <col min="13327" max="13328" width="8.375" style="3" customWidth="1"/>
    <col min="13329" max="13330" width="8.125" style="3" customWidth="1"/>
    <col min="13331" max="13332" width="7.125" style="3" customWidth="1"/>
    <col min="13333" max="13568" width="0.875" style="3"/>
    <col min="13569" max="13569" width="4.625" style="3" customWidth="1"/>
    <col min="13570" max="13570" width="14.25" style="3" customWidth="1"/>
    <col min="13571" max="13572" width="8.5" style="3" customWidth="1"/>
    <col min="13573" max="13574" width="8.125" style="3" customWidth="1"/>
    <col min="13575" max="13575" width="7.375" style="3" customWidth="1"/>
    <col min="13576" max="13576" width="8" style="3" customWidth="1"/>
    <col min="13577" max="13580" width="8.125" style="3" customWidth="1"/>
    <col min="13581" max="13582" width="7.125" style="3" customWidth="1"/>
    <col min="13583" max="13584" width="8.375" style="3" customWidth="1"/>
    <col min="13585" max="13586" width="8.125" style="3" customWidth="1"/>
    <col min="13587" max="13588" width="7.125" style="3" customWidth="1"/>
    <col min="13589" max="13824" width="0.875" style="3"/>
    <col min="13825" max="13825" width="4.625" style="3" customWidth="1"/>
    <col min="13826" max="13826" width="14.25" style="3" customWidth="1"/>
    <col min="13827" max="13828" width="8.5" style="3" customWidth="1"/>
    <col min="13829" max="13830" width="8.125" style="3" customWidth="1"/>
    <col min="13831" max="13831" width="7.375" style="3" customWidth="1"/>
    <col min="13832" max="13832" width="8" style="3" customWidth="1"/>
    <col min="13833" max="13836" width="8.125" style="3" customWidth="1"/>
    <col min="13837" max="13838" width="7.125" style="3" customWidth="1"/>
    <col min="13839" max="13840" width="8.375" style="3" customWidth="1"/>
    <col min="13841" max="13842" width="8.125" style="3" customWidth="1"/>
    <col min="13843" max="13844" width="7.125" style="3" customWidth="1"/>
    <col min="13845" max="14080" width="0.875" style="3"/>
    <col min="14081" max="14081" width="4.625" style="3" customWidth="1"/>
    <col min="14082" max="14082" width="14.25" style="3" customWidth="1"/>
    <col min="14083" max="14084" width="8.5" style="3" customWidth="1"/>
    <col min="14085" max="14086" width="8.125" style="3" customWidth="1"/>
    <col min="14087" max="14087" width="7.375" style="3" customWidth="1"/>
    <col min="14088" max="14088" width="8" style="3" customWidth="1"/>
    <col min="14089" max="14092" width="8.125" style="3" customWidth="1"/>
    <col min="14093" max="14094" width="7.125" style="3" customWidth="1"/>
    <col min="14095" max="14096" width="8.375" style="3" customWidth="1"/>
    <col min="14097" max="14098" width="8.125" style="3" customWidth="1"/>
    <col min="14099" max="14100" width="7.125" style="3" customWidth="1"/>
    <col min="14101" max="14336" width="0.875" style="3"/>
    <col min="14337" max="14337" width="4.625" style="3" customWidth="1"/>
    <col min="14338" max="14338" width="14.25" style="3" customWidth="1"/>
    <col min="14339" max="14340" width="8.5" style="3" customWidth="1"/>
    <col min="14341" max="14342" width="8.125" style="3" customWidth="1"/>
    <col min="14343" max="14343" width="7.375" style="3" customWidth="1"/>
    <col min="14344" max="14344" width="8" style="3" customWidth="1"/>
    <col min="14345" max="14348" width="8.125" style="3" customWidth="1"/>
    <col min="14349" max="14350" width="7.125" style="3" customWidth="1"/>
    <col min="14351" max="14352" width="8.375" style="3" customWidth="1"/>
    <col min="14353" max="14354" width="8.125" style="3" customWidth="1"/>
    <col min="14355" max="14356" width="7.125" style="3" customWidth="1"/>
    <col min="14357" max="14592" width="0.875" style="3"/>
    <col min="14593" max="14593" width="4.625" style="3" customWidth="1"/>
    <col min="14594" max="14594" width="14.25" style="3" customWidth="1"/>
    <col min="14595" max="14596" width="8.5" style="3" customWidth="1"/>
    <col min="14597" max="14598" width="8.125" style="3" customWidth="1"/>
    <col min="14599" max="14599" width="7.375" style="3" customWidth="1"/>
    <col min="14600" max="14600" width="8" style="3" customWidth="1"/>
    <col min="14601" max="14604" width="8.125" style="3" customWidth="1"/>
    <col min="14605" max="14606" width="7.125" style="3" customWidth="1"/>
    <col min="14607" max="14608" width="8.375" style="3" customWidth="1"/>
    <col min="14609" max="14610" width="8.125" style="3" customWidth="1"/>
    <col min="14611" max="14612" width="7.125" style="3" customWidth="1"/>
    <col min="14613" max="14848" width="0.875" style="3"/>
    <col min="14849" max="14849" width="4.625" style="3" customWidth="1"/>
    <col min="14850" max="14850" width="14.25" style="3" customWidth="1"/>
    <col min="14851" max="14852" width="8.5" style="3" customWidth="1"/>
    <col min="14853" max="14854" width="8.125" style="3" customWidth="1"/>
    <col min="14855" max="14855" width="7.375" style="3" customWidth="1"/>
    <col min="14856" max="14856" width="8" style="3" customWidth="1"/>
    <col min="14857" max="14860" width="8.125" style="3" customWidth="1"/>
    <col min="14861" max="14862" width="7.125" style="3" customWidth="1"/>
    <col min="14863" max="14864" width="8.375" style="3" customWidth="1"/>
    <col min="14865" max="14866" width="8.125" style="3" customWidth="1"/>
    <col min="14867" max="14868" width="7.125" style="3" customWidth="1"/>
    <col min="14869" max="15104" width="0.875" style="3"/>
    <col min="15105" max="15105" width="4.625" style="3" customWidth="1"/>
    <col min="15106" max="15106" width="14.25" style="3" customWidth="1"/>
    <col min="15107" max="15108" width="8.5" style="3" customWidth="1"/>
    <col min="15109" max="15110" width="8.125" style="3" customWidth="1"/>
    <col min="15111" max="15111" width="7.375" style="3" customWidth="1"/>
    <col min="15112" max="15112" width="8" style="3" customWidth="1"/>
    <col min="15113" max="15116" width="8.125" style="3" customWidth="1"/>
    <col min="15117" max="15118" width="7.125" style="3" customWidth="1"/>
    <col min="15119" max="15120" width="8.375" style="3" customWidth="1"/>
    <col min="15121" max="15122" width="8.125" style="3" customWidth="1"/>
    <col min="15123" max="15124" width="7.125" style="3" customWidth="1"/>
    <col min="15125" max="15360" width="0.875" style="3"/>
    <col min="15361" max="15361" width="4.625" style="3" customWidth="1"/>
    <col min="15362" max="15362" width="14.25" style="3" customWidth="1"/>
    <col min="15363" max="15364" width="8.5" style="3" customWidth="1"/>
    <col min="15365" max="15366" width="8.125" style="3" customWidth="1"/>
    <col min="15367" max="15367" width="7.375" style="3" customWidth="1"/>
    <col min="15368" max="15368" width="8" style="3" customWidth="1"/>
    <col min="15369" max="15372" width="8.125" style="3" customWidth="1"/>
    <col min="15373" max="15374" width="7.125" style="3" customWidth="1"/>
    <col min="15375" max="15376" width="8.375" style="3" customWidth="1"/>
    <col min="15377" max="15378" width="8.125" style="3" customWidth="1"/>
    <col min="15379" max="15380" width="7.125" style="3" customWidth="1"/>
    <col min="15381" max="15616" width="0.875" style="3"/>
    <col min="15617" max="15617" width="4.625" style="3" customWidth="1"/>
    <col min="15618" max="15618" width="14.25" style="3" customWidth="1"/>
    <col min="15619" max="15620" width="8.5" style="3" customWidth="1"/>
    <col min="15621" max="15622" width="8.125" style="3" customWidth="1"/>
    <col min="15623" max="15623" width="7.375" style="3" customWidth="1"/>
    <col min="15624" max="15624" width="8" style="3" customWidth="1"/>
    <col min="15625" max="15628" width="8.125" style="3" customWidth="1"/>
    <col min="15629" max="15630" width="7.125" style="3" customWidth="1"/>
    <col min="15631" max="15632" width="8.375" style="3" customWidth="1"/>
    <col min="15633" max="15634" width="8.125" style="3" customWidth="1"/>
    <col min="15635" max="15636" width="7.125" style="3" customWidth="1"/>
    <col min="15637" max="15872" width="0.875" style="3"/>
    <col min="15873" max="15873" width="4.625" style="3" customWidth="1"/>
    <col min="15874" max="15874" width="14.25" style="3" customWidth="1"/>
    <col min="15875" max="15876" width="8.5" style="3" customWidth="1"/>
    <col min="15877" max="15878" width="8.125" style="3" customWidth="1"/>
    <col min="15879" max="15879" width="7.375" style="3" customWidth="1"/>
    <col min="15880" max="15880" width="8" style="3" customWidth="1"/>
    <col min="15881" max="15884" width="8.125" style="3" customWidth="1"/>
    <col min="15885" max="15886" width="7.125" style="3" customWidth="1"/>
    <col min="15887" max="15888" width="8.375" style="3" customWidth="1"/>
    <col min="15889" max="15890" width="8.125" style="3" customWidth="1"/>
    <col min="15891" max="15892" width="7.125" style="3" customWidth="1"/>
    <col min="15893" max="16128" width="0.875" style="3"/>
    <col min="16129" max="16129" width="4.625" style="3" customWidth="1"/>
    <col min="16130" max="16130" width="14.25" style="3" customWidth="1"/>
    <col min="16131" max="16132" width="8.5" style="3" customWidth="1"/>
    <col min="16133" max="16134" width="8.125" style="3" customWidth="1"/>
    <col min="16135" max="16135" width="7.375" style="3" customWidth="1"/>
    <col min="16136" max="16136" width="8" style="3" customWidth="1"/>
    <col min="16137" max="16140" width="8.125" style="3" customWidth="1"/>
    <col min="16141" max="16142" width="7.125" style="3" customWidth="1"/>
    <col min="16143" max="16144" width="8.375" style="3" customWidth="1"/>
    <col min="16145" max="16146" width="8.125" style="3" customWidth="1"/>
    <col min="16147" max="16148" width="7.125" style="3" customWidth="1"/>
    <col min="16149" max="16149" width="0.875" style="3"/>
  </cols>
  <sheetData>
    <row r="1" spans="1:20" s="5" customFormat="1" ht="14.25" customHeight="1">
      <c r="A1" s="93"/>
      <c r="B1" s="197"/>
      <c r="C1" s="197"/>
      <c r="D1" s="197"/>
      <c r="E1" s="197"/>
      <c r="F1" s="197"/>
      <c r="G1" s="197"/>
      <c r="H1" s="197"/>
      <c r="I1" s="3"/>
      <c r="J1" s="94"/>
      <c r="K1" s="3"/>
      <c r="L1" s="3"/>
      <c r="M1" s="1"/>
      <c r="N1" s="1"/>
      <c r="O1" s="1"/>
    </row>
    <row r="2" spans="1:20" s="5" customFormat="1" ht="15.75" customHeight="1">
      <c r="A2" s="93"/>
      <c r="B2" s="197"/>
      <c r="C2" s="94"/>
      <c r="D2" s="94"/>
      <c r="E2" s="94"/>
      <c r="F2" s="94"/>
      <c r="G2" s="94"/>
      <c r="H2" s="94"/>
      <c r="I2" s="94"/>
      <c r="J2" s="94"/>
      <c r="K2" s="173"/>
      <c r="L2" s="173"/>
      <c r="M2" s="173"/>
      <c r="N2" s="173"/>
      <c r="O2" s="199" t="s">
        <v>76</v>
      </c>
      <c r="P2" s="199"/>
      <c r="Q2" s="199"/>
      <c r="R2" s="199"/>
      <c r="S2" s="199"/>
      <c r="T2" s="199"/>
    </row>
    <row r="3" spans="1:20" s="5" customFormat="1" ht="14.25" thickBot="1">
      <c r="H3" s="7"/>
      <c r="O3" s="200" t="s">
        <v>0</v>
      </c>
      <c r="P3" s="200"/>
      <c r="Q3" s="200"/>
      <c r="R3" s="200"/>
      <c r="S3" s="200"/>
      <c r="T3" s="200"/>
    </row>
    <row r="4" spans="1:20" ht="27" customHeight="1" thickBot="1">
      <c r="A4" s="263" t="s">
        <v>77</v>
      </c>
      <c r="B4" s="264"/>
      <c r="C4" s="201" t="s">
        <v>151</v>
      </c>
      <c r="D4" s="202"/>
      <c r="E4" s="202"/>
      <c r="F4" s="202"/>
      <c r="G4" s="202"/>
      <c r="H4" s="202"/>
      <c r="I4" s="202"/>
      <c r="J4" s="202"/>
      <c r="K4" s="202"/>
      <c r="L4" s="202"/>
      <c r="M4" s="202"/>
      <c r="N4" s="202"/>
      <c r="O4" s="202"/>
      <c r="P4" s="202"/>
      <c r="Q4" s="202"/>
      <c r="R4" s="202"/>
      <c r="S4" s="202"/>
      <c r="T4" s="203"/>
    </row>
    <row r="5" spans="1:20" ht="27" customHeight="1">
      <c r="A5" s="265"/>
      <c r="B5" s="266"/>
      <c r="C5" s="204" t="s">
        <v>78</v>
      </c>
      <c r="D5" s="205"/>
      <c r="E5" s="205"/>
      <c r="F5" s="205"/>
      <c r="G5" s="205"/>
      <c r="H5" s="206"/>
      <c r="I5" s="204" t="s">
        <v>79</v>
      </c>
      <c r="J5" s="205"/>
      <c r="K5" s="205"/>
      <c r="L5" s="205"/>
      <c r="M5" s="205"/>
      <c r="N5" s="206"/>
      <c r="O5" s="204" t="s">
        <v>80</v>
      </c>
      <c r="P5" s="205"/>
      <c r="Q5" s="205"/>
      <c r="R5" s="205"/>
      <c r="S5" s="205"/>
      <c r="T5" s="206"/>
    </row>
    <row r="6" spans="1:20" ht="34.5" customHeight="1" thickBot="1">
      <c r="A6" s="267"/>
      <c r="B6" s="268"/>
      <c r="C6" s="95">
        <v>2024</v>
      </c>
      <c r="D6" s="96">
        <v>2023</v>
      </c>
      <c r="E6" s="97" t="s">
        <v>71</v>
      </c>
      <c r="F6" s="97" t="s">
        <v>72</v>
      </c>
      <c r="G6" s="98" t="s">
        <v>139</v>
      </c>
      <c r="H6" s="99" t="s">
        <v>137</v>
      </c>
      <c r="I6" s="95">
        <v>2024</v>
      </c>
      <c r="J6" s="96">
        <v>2023</v>
      </c>
      <c r="K6" s="97" t="s">
        <v>71</v>
      </c>
      <c r="L6" s="97" t="s">
        <v>72</v>
      </c>
      <c r="M6" s="98" t="s">
        <v>139</v>
      </c>
      <c r="N6" s="99" t="s">
        <v>137</v>
      </c>
      <c r="O6" s="95">
        <v>2024</v>
      </c>
      <c r="P6" s="96">
        <v>2023</v>
      </c>
      <c r="Q6" s="97" t="s">
        <v>71</v>
      </c>
      <c r="R6" s="97" t="s">
        <v>72</v>
      </c>
      <c r="S6" s="98" t="s">
        <v>139</v>
      </c>
      <c r="T6" s="99" t="s">
        <v>137</v>
      </c>
    </row>
    <row r="7" spans="1:20" ht="23.1" customHeight="1">
      <c r="A7" s="269" t="s">
        <v>81</v>
      </c>
      <c r="B7" s="100" t="s">
        <v>82</v>
      </c>
      <c r="C7" s="101">
        <v>25657</v>
      </c>
      <c r="D7" s="102">
        <v>21459</v>
      </c>
      <c r="E7" s="103">
        <v>0.19700000000000001</v>
      </c>
      <c r="F7" s="104">
        <v>0.19600000000000001</v>
      </c>
      <c r="G7" s="104">
        <v>0.14899999999999999</v>
      </c>
      <c r="H7" s="105">
        <v>0.153</v>
      </c>
      <c r="I7" s="101">
        <v>72506</v>
      </c>
      <c r="J7" s="102">
        <v>63444</v>
      </c>
      <c r="K7" s="103">
        <v>0.14399999999999999</v>
      </c>
      <c r="L7" s="104">
        <v>0.14299999999999999</v>
      </c>
      <c r="M7" s="104">
        <v>0.155</v>
      </c>
      <c r="N7" s="105">
        <v>0.16700000000000001</v>
      </c>
      <c r="O7" s="101">
        <v>34611</v>
      </c>
      <c r="P7" s="102">
        <v>30673</v>
      </c>
      <c r="Q7" s="103">
        <v>0.129</v>
      </c>
      <c r="R7" s="104">
        <v>0.128</v>
      </c>
      <c r="S7" s="104">
        <v>0.14699999999999999</v>
      </c>
      <c r="T7" s="105">
        <v>0.159</v>
      </c>
    </row>
    <row r="8" spans="1:20" ht="23.1" customHeight="1" thickBot="1">
      <c r="A8" s="253"/>
      <c r="B8" s="106" t="s">
        <v>83</v>
      </c>
      <c r="C8" s="107">
        <v>4706</v>
      </c>
      <c r="D8" s="108">
        <v>3363</v>
      </c>
      <c r="E8" s="109">
        <v>0.4</v>
      </c>
      <c r="F8" s="110">
        <v>0.39900000000000002</v>
      </c>
      <c r="G8" s="144">
        <v>2.7E-2</v>
      </c>
      <c r="H8" s="111">
        <v>2.4E-2</v>
      </c>
      <c r="I8" s="107">
        <v>13586</v>
      </c>
      <c r="J8" s="108">
        <v>10580</v>
      </c>
      <c r="K8" s="109">
        <v>0.28499999999999998</v>
      </c>
      <c r="L8" s="110">
        <v>0.28399999999999997</v>
      </c>
      <c r="M8" s="110">
        <v>2.9000000000000001E-2</v>
      </c>
      <c r="N8" s="111">
        <v>2.8000000000000001E-2</v>
      </c>
      <c r="O8" s="107">
        <v>6589</v>
      </c>
      <c r="P8" s="108">
        <v>4945</v>
      </c>
      <c r="Q8" s="109">
        <v>0.33400000000000002</v>
      </c>
      <c r="R8" s="110">
        <v>0.33200000000000002</v>
      </c>
      <c r="S8" s="110">
        <v>2.8000000000000001E-2</v>
      </c>
      <c r="T8" s="111">
        <v>2.5999999999999999E-2</v>
      </c>
    </row>
    <row r="9" spans="1:20" ht="23.1" customHeight="1" thickTop="1" thickBot="1">
      <c r="A9" s="254"/>
      <c r="B9" s="112" t="s">
        <v>84</v>
      </c>
      <c r="C9" s="113">
        <v>30363</v>
      </c>
      <c r="D9" s="114">
        <v>24822</v>
      </c>
      <c r="E9" s="115">
        <v>0.224</v>
      </c>
      <c r="F9" s="116">
        <v>0.223</v>
      </c>
      <c r="G9" s="116">
        <v>0.17599999999999999</v>
      </c>
      <c r="H9" s="117">
        <v>0.17699999999999999</v>
      </c>
      <c r="I9" s="113">
        <v>86092</v>
      </c>
      <c r="J9" s="114">
        <v>74024</v>
      </c>
      <c r="K9" s="115">
        <v>0.16400000000000001</v>
      </c>
      <c r="L9" s="116">
        <v>0.16300000000000001</v>
      </c>
      <c r="M9" s="116">
        <v>0.184</v>
      </c>
      <c r="N9" s="117">
        <v>0.19400000000000001</v>
      </c>
      <c r="O9" s="113">
        <v>41200</v>
      </c>
      <c r="P9" s="114">
        <v>35618</v>
      </c>
      <c r="Q9" s="115">
        <v>0.158</v>
      </c>
      <c r="R9" s="116">
        <v>0.157</v>
      </c>
      <c r="S9" s="116">
        <v>0.17399999999999999</v>
      </c>
      <c r="T9" s="117">
        <v>0.185</v>
      </c>
    </row>
    <row r="10" spans="1:20" ht="23.1" customHeight="1" thickTop="1">
      <c r="A10" s="252" t="s">
        <v>85</v>
      </c>
      <c r="B10" s="118" t="s">
        <v>86</v>
      </c>
      <c r="C10" s="119">
        <v>2038</v>
      </c>
      <c r="D10" s="120">
        <v>1503</v>
      </c>
      <c r="E10" s="138">
        <v>0.35699999999999998</v>
      </c>
      <c r="F10" s="139">
        <v>0.35599999999999998</v>
      </c>
      <c r="G10" s="139">
        <v>1.2E-2</v>
      </c>
      <c r="H10" s="121">
        <v>1.0999999999999999E-2</v>
      </c>
      <c r="I10" s="119">
        <v>5843</v>
      </c>
      <c r="J10" s="120">
        <v>4598</v>
      </c>
      <c r="K10" s="138">
        <v>0.27200000000000002</v>
      </c>
      <c r="L10" s="139">
        <v>0.27100000000000002</v>
      </c>
      <c r="M10" s="139">
        <v>1.2999999999999999E-2</v>
      </c>
      <c r="N10" s="121">
        <v>1.2E-2</v>
      </c>
      <c r="O10" s="119">
        <v>2781</v>
      </c>
      <c r="P10" s="120">
        <v>2202</v>
      </c>
      <c r="Q10" s="138">
        <v>0.26400000000000001</v>
      </c>
      <c r="R10" s="139">
        <v>0.26300000000000001</v>
      </c>
      <c r="S10" s="139">
        <v>1.2E-2</v>
      </c>
      <c r="T10" s="121">
        <v>1.0999999999999999E-2</v>
      </c>
    </row>
    <row r="11" spans="1:20" ht="23.1" customHeight="1">
      <c r="A11" s="253"/>
      <c r="B11" s="122" t="s">
        <v>87</v>
      </c>
      <c r="C11" s="123">
        <v>818</v>
      </c>
      <c r="D11" s="124">
        <v>514</v>
      </c>
      <c r="E11" s="135">
        <v>0.59299999999999997</v>
      </c>
      <c r="F11" s="127">
        <v>0.59099999999999997</v>
      </c>
      <c r="G11" s="127">
        <v>5.0000000000000001E-3</v>
      </c>
      <c r="H11" s="128">
        <v>4.0000000000000001E-3</v>
      </c>
      <c r="I11" s="123">
        <v>2326</v>
      </c>
      <c r="J11" s="124">
        <v>1654</v>
      </c>
      <c r="K11" s="135">
        <v>0.40699999999999997</v>
      </c>
      <c r="L11" s="127">
        <v>0.40600000000000003</v>
      </c>
      <c r="M11" s="127">
        <v>5.0000000000000001E-3</v>
      </c>
      <c r="N11" s="128">
        <v>4.0000000000000001E-3</v>
      </c>
      <c r="O11" s="123">
        <v>1218</v>
      </c>
      <c r="P11" s="124">
        <v>768</v>
      </c>
      <c r="Q11" s="135">
        <v>0.58699999999999997</v>
      </c>
      <c r="R11" s="127">
        <v>0.58599999999999997</v>
      </c>
      <c r="S11" s="127">
        <v>5.0000000000000001E-3</v>
      </c>
      <c r="T11" s="128">
        <v>4.0000000000000001E-3</v>
      </c>
    </row>
    <row r="12" spans="1:20" ht="23.1" customHeight="1" thickBot="1">
      <c r="A12" s="253"/>
      <c r="B12" s="106" t="s">
        <v>88</v>
      </c>
      <c r="C12" s="129">
        <v>1615</v>
      </c>
      <c r="D12" s="130">
        <v>919</v>
      </c>
      <c r="E12" s="131">
        <v>0.75900000000000001</v>
      </c>
      <c r="F12" s="132">
        <v>0.75700000000000001</v>
      </c>
      <c r="G12" s="190">
        <v>8.9999999999999993E-3</v>
      </c>
      <c r="H12" s="121">
        <v>7.0000000000000001E-3</v>
      </c>
      <c r="I12" s="129">
        <v>3347</v>
      </c>
      <c r="J12" s="130">
        <v>2053</v>
      </c>
      <c r="K12" s="131">
        <v>0.63200000000000001</v>
      </c>
      <c r="L12" s="132">
        <v>0.63</v>
      </c>
      <c r="M12" s="190">
        <v>7.0000000000000001E-3</v>
      </c>
      <c r="N12" s="121">
        <v>5.0000000000000001E-3</v>
      </c>
      <c r="O12" s="129">
        <v>1785</v>
      </c>
      <c r="P12" s="130">
        <v>1099</v>
      </c>
      <c r="Q12" s="131">
        <v>0.626</v>
      </c>
      <c r="R12" s="132">
        <v>0.624</v>
      </c>
      <c r="S12" s="190">
        <v>8.0000000000000002E-3</v>
      </c>
      <c r="T12" s="121">
        <v>6.0000000000000001E-3</v>
      </c>
    </row>
    <row r="13" spans="1:20" ht="23.1" customHeight="1" thickTop="1" thickBot="1">
      <c r="A13" s="254"/>
      <c r="B13" s="112" t="s">
        <v>89</v>
      </c>
      <c r="C13" s="113">
        <v>4471</v>
      </c>
      <c r="D13" s="114">
        <v>2936</v>
      </c>
      <c r="E13" s="115">
        <v>0.52400000000000002</v>
      </c>
      <c r="F13" s="116">
        <v>0.52300000000000002</v>
      </c>
      <c r="G13" s="116">
        <v>2.5999999999999999E-2</v>
      </c>
      <c r="H13" s="117">
        <v>2.1000000000000001E-2</v>
      </c>
      <c r="I13" s="113">
        <v>11516</v>
      </c>
      <c r="J13" s="114">
        <v>8305</v>
      </c>
      <c r="K13" s="115">
        <v>0.38800000000000001</v>
      </c>
      <c r="L13" s="116">
        <v>0.38700000000000001</v>
      </c>
      <c r="M13" s="116">
        <v>2.5000000000000001E-2</v>
      </c>
      <c r="N13" s="117">
        <v>2.1999999999999999E-2</v>
      </c>
      <c r="O13" s="113">
        <v>5784</v>
      </c>
      <c r="P13" s="114">
        <v>4069</v>
      </c>
      <c r="Q13" s="115">
        <v>0.42299999999999999</v>
      </c>
      <c r="R13" s="116">
        <v>0.42099999999999999</v>
      </c>
      <c r="S13" s="116">
        <v>2.4E-2</v>
      </c>
      <c r="T13" s="117">
        <v>2.1000000000000001E-2</v>
      </c>
    </row>
    <row r="14" spans="1:20" ht="23.1" customHeight="1" thickTop="1">
      <c r="A14" s="252" t="s">
        <v>90</v>
      </c>
      <c r="B14" s="118" t="s">
        <v>91</v>
      </c>
      <c r="C14" s="119">
        <v>5463</v>
      </c>
      <c r="D14" s="120">
        <v>4440</v>
      </c>
      <c r="E14" s="138">
        <v>0.23100000000000001</v>
      </c>
      <c r="F14" s="139">
        <v>0.23</v>
      </c>
      <c r="G14" s="139">
        <v>3.2000000000000001E-2</v>
      </c>
      <c r="H14" s="121">
        <v>3.2000000000000001E-2</v>
      </c>
      <c r="I14" s="119">
        <v>17025</v>
      </c>
      <c r="J14" s="120">
        <v>14162</v>
      </c>
      <c r="K14" s="133">
        <v>0.20300000000000001</v>
      </c>
      <c r="L14" s="134">
        <v>0.20200000000000001</v>
      </c>
      <c r="M14" s="134">
        <v>3.5999999999999997E-2</v>
      </c>
      <c r="N14" s="121">
        <v>3.6999999999999998E-2</v>
      </c>
      <c r="O14" s="119">
        <v>8884</v>
      </c>
      <c r="P14" s="120">
        <v>7590</v>
      </c>
      <c r="Q14" s="133">
        <v>0.17100000000000001</v>
      </c>
      <c r="R14" s="134">
        <v>0.17</v>
      </c>
      <c r="S14" s="134">
        <v>3.7999999999999999E-2</v>
      </c>
      <c r="T14" s="121">
        <v>3.9E-2</v>
      </c>
    </row>
    <row r="15" spans="1:20" ht="23.1" customHeight="1">
      <c r="A15" s="253"/>
      <c r="B15" s="122" t="s">
        <v>92</v>
      </c>
      <c r="C15" s="123">
        <v>3446</v>
      </c>
      <c r="D15" s="124">
        <v>2390</v>
      </c>
      <c r="E15" s="135">
        <v>0.443</v>
      </c>
      <c r="F15" s="127">
        <v>0.442</v>
      </c>
      <c r="G15" s="126">
        <v>0.02</v>
      </c>
      <c r="H15" s="111">
        <v>1.7000000000000001E-2</v>
      </c>
      <c r="I15" s="123">
        <v>11010</v>
      </c>
      <c r="J15" s="124">
        <v>8257</v>
      </c>
      <c r="K15" s="135">
        <v>0.33400000000000002</v>
      </c>
      <c r="L15" s="127">
        <v>0.33300000000000002</v>
      </c>
      <c r="M15" s="127">
        <v>2.4E-2</v>
      </c>
      <c r="N15" s="111">
        <v>2.1999999999999999E-2</v>
      </c>
      <c r="O15" s="123">
        <v>5860</v>
      </c>
      <c r="P15" s="124">
        <v>4414</v>
      </c>
      <c r="Q15" s="135">
        <v>0.32900000000000001</v>
      </c>
      <c r="R15" s="127">
        <v>0.32800000000000001</v>
      </c>
      <c r="S15" s="127">
        <v>2.5000000000000001E-2</v>
      </c>
      <c r="T15" s="111">
        <v>2.3E-2</v>
      </c>
    </row>
    <row r="16" spans="1:20" ht="23.1" customHeight="1">
      <c r="A16" s="253"/>
      <c r="B16" s="122" t="s">
        <v>93</v>
      </c>
      <c r="C16" s="123">
        <v>4602</v>
      </c>
      <c r="D16" s="124">
        <v>3277</v>
      </c>
      <c r="E16" s="135">
        <v>0.40500000000000003</v>
      </c>
      <c r="F16" s="127">
        <v>0.40400000000000003</v>
      </c>
      <c r="G16" s="126">
        <v>2.7E-2</v>
      </c>
      <c r="H16" s="128">
        <v>2.3E-2</v>
      </c>
      <c r="I16" s="123">
        <v>14963</v>
      </c>
      <c r="J16" s="124">
        <v>10966</v>
      </c>
      <c r="K16" s="135">
        <v>0.36599999999999999</v>
      </c>
      <c r="L16" s="127">
        <v>0.36399999999999999</v>
      </c>
      <c r="M16" s="127">
        <v>3.2000000000000001E-2</v>
      </c>
      <c r="N16" s="128">
        <v>2.9000000000000001E-2</v>
      </c>
      <c r="O16" s="123">
        <v>8056</v>
      </c>
      <c r="P16" s="124">
        <v>6111</v>
      </c>
      <c r="Q16" s="135">
        <v>0.31900000000000001</v>
      </c>
      <c r="R16" s="127">
        <v>0.318</v>
      </c>
      <c r="S16" s="127">
        <v>3.4000000000000002E-2</v>
      </c>
      <c r="T16" s="128">
        <v>3.2000000000000001E-2</v>
      </c>
    </row>
    <row r="17" spans="1:20" ht="23.1" customHeight="1">
      <c r="A17" s="253"/>
      <c r="B17" s="122" t="s">
        <v>94</v>
      </c>
      <c r="C17" s="123">
        <v>4420</v>
      </c>
      <c r="D17" s="124">
        <v>3588</v>
      </c>
      <c r="E17" s="125">
        <v>0.23300000000000001</v>
      </c>
      <c r="F17" s="126">
        <v>0.23200000000000001</v>
      </c>
      <c r="G17" s="126">
        <v>2.5999999999999999E-2</v>
      </c>
      <c r="H17" s="111">
        <v>2.5999999999999999E-2</v>
      </c>
      <c r="I17" s="123">
        <v>15486</v>
      </c>
      <c r="J17" s="124">
        <v>12703</v>
      </c>
      <c r="K17" s="125">
        <v>0.22</v>
      </c>
      <c r="L17" s="126">
        <v>0.219</v>
      </c>
      <c r="M17" s="126">
        <v>3.3000000000000002E-2</v>
      </c>
      <c r="N17" s="111">
        <v>3.3000000000000002E-2</v>
      </c>
      <c r="O17" s="123">
        <v>7922</v>
      </c>
      <c r="P17" s="124">
        <v>6566</v>
      </c>
      <c r="Q17" s="125">
        <v>0.20699999999999999</v>
      </c>
      <c r="R17" s="126">
        <v>0.20699999999999999</v>
      </c>
      <c r="S17" s="126">
        <v>3.4000000000000002E-2</v>
      </c>
      <c r="T17" s="111">
        <v>3.4000000000000002E-2</v>
      </c>
    </row>
    <row r="18" spans="1:20" ht="23.1" customHeight="1">
      <c r="A18" s="253"/>
      <c r="B18" s="122" t="s">
        <v>95</v>
      </c>
      <c r="C18" s="123">
        <v>1507</v>
      </c>
      <c r="D18" s="124">
        <v>1396</v>
      </c>
      <c r="E18" s="125">
        <v>0.08</v>
      </c>
      <c r="F18" s="126">
        <v>0.08</v>
      </c>
      <c r="G18" s="126">
        <v>8.9999999999999993E-3</v>
      </c>
      <c r="H18" s="128">
        <v>0.01</v>
      </c>
      <c r="I18" s="123">
        <v>5236</v>
      </c>
      <c r="J18" s="124">
        <v>4228</v>
      </c>
      <c r="K18" s="125">
        <v>0.23899999999999999</v>
      </c>
      <c r="L18" s="126">
        <v>0.23799999999999999</v>
      </c>
      <c r="M18" s="126">
        <v>1.0999999999999999E-2</v>
      </c>
      <c r="N18" s="128">
        <v>1.0999999999999999E-2</v>
      </c>
      <c r="O18" s="123">
        <v>2798</v>
      </c>
      <c r="P18" s="124">
        <v>2223</v>
      </c>
      <c r="Q18" s="125">
        <v>0.26</v>
      </c>
      <c r="R18" s="126">
        <v>0.25900000000000001</v>
      </c>
      <c r="S18" s="126">
        <v>1.2E-2</v>
      </c>
      <c r="T18" s="128">
        <v>1.2E-2</v>
      </c>
    </row>
    <row r="19" spans="1:20" ht="23.1" customHeight="1">
      <c r="A19" s="253"/>
      <c r="B19" s="122" t="s">
        <v>96</v>
      </c>
      <c r="C19" s="123">
        <v>5376</v>
      </c>
      <c r="D19" s="124">
        <v>3746</v>
      </c>
      <c r="E19" s="125">
        <v>0.436</v>
      </c>
      <c r="F19" s="126">
        <v>0.435</v>
      </c>
      <c r="G19" s="126">
        <v>3.1E-2</v>
      </c>
      <c r="H19" s="111">
        <v>2.7E-2</v>
      </c>
      <c r="I19" s="123">
        <v>17715</v>
      </c>
      <c r="J19" s="124">
        <v>12224</v>
      </c>
      <c r="K19" s="125">
        <v>0.45</v>
      </c>
      <c r="L19" s="126">
        <v>0.44900000000000001</v>
      </c>
      <c r="M19" s="126">
        <v>3.7999999999999999E-2</v>
      </c>
      <c r="N19" s="111">
        <v>3.2000000000000001E-2</v>
      </c>
      <c r="O19" s="123">
        <v>9138</v>
      </c>
      <c r="P19" s="124">
        <v>6151</v>
      </c>
      <c r="Q19" s="125">
        <v>0.48699999999999999</v>
      </c>
      <c r="R19" s="126">
        <v>0.48599999999999999</v>
      </c>
      <c r="S19" s="126">
        <v>3.9E-2</v>
      </c>
      <c r="T19" s="111">
        <v>3.2000000000000001E-2</v>
      </c>
    </row>
    <row r="20" spans="1:20" ht="23.1" customHeight="1">
      <c r="A20" s="253"/>
      <c r="B20" s="122" t="s">
        <v>97</v>
      </c>
      <c r="C20" s="123">
        <v>1523</v>
      </c>
      <c r="D20" s="124">
        <v>1084</v>
      </c>
      <c r="E20" s="125">
        <v>0.40600000000000003</v>
      </c>
      <c r="F20" s="126">
        <v>0.40500000000000003</v>
      </c>
      <c r="G20" s="126">
        <v>8.9999999999999993E-3</v>
      </c>
      <c r="H20" s="111">
        <v>8.0000000000000002E-3</v>
      </c>
      <c r="I20" s="123">
        <v>3832</v>
      </c>
      <c r="J20" s="124">
        <v>2966</v>
      </c>
      <c r="K20" s="135">
        <v>0.29299999999999998</v>
      </c>
      <c r="L20" s="127">
        <v>0.29199999999999998</v>
      </c>
      <c r="M20" s="126">
        <v>8.0000000000000002E-3</v>
      </c>
      <c r="N20" s="128">
        <v>8.0000000000000002E-3</v>
      </c>
      <c r="O20" s="123">
        <v>1933</v>
      </c>
      <c r="P20" s="124">
        <v>1565</v>
      </c>
      <c r="Q20" s="135">
        <v>0.23599999999999999</v>
      </c>
      <c r="R20" s="127">
        <v>0.23499999999999999</v>
      </c>
      <c r="S20" s="126">
        <v>8.0000000000000002E-3</v>
      </c>
      <c r="T20" s="128">
        <v>8.0000000000000002E-3</v>
      </c>
    </row>
    <row r="21" spans="1:20" ht="23.1" customHeight="1">
      <c r="A21" s="253"/>
      <c r="B21" s="122" t="s">
        <v>98</v>
      </c>
      <c r="C21" s="123">
        <v>444</v>
      </c>
      <c r="D21" s="124">
        <v>323</v>
      </c>
      <c r="E21" s="125">
        <v>0.376</v>
      </c>
      <c r="F21" s="126">
        <v>0.375</v>
      </c>
      <c r="G21" s="126">
        <v>3.0000000000000001E-3</v>
      </c>
      <c r="H21" s="111">
        <v>2E-3</v>
      </c>
      <c r="I21" s="123">
        <v>1170</v>
      </c>
      <c r="J21" s="124">
        <v>873</v>
      </c>
      <c r="K21" s="125">
        <v>0.34100000000000003</v>
      </c>
      <c r="L21" s="126">
        <v>0.34</v>
      </c>
      <c r="M21" s="126">
        <v>3.0000000000000001E-3</v>
      </c>
      <c r="N21" s="111">
        <v>2E-3</v>
      </c>
      <c r="O21" s="123">
        <v>638</v>
      </c>
      <c r="P21" s="124">
        <v>489</v>
      </c>
      <c r="Q21" s="125">
        <v>0.30599999999999999</v>
      </c>
      <c r="R21" s="126">
        <v>0.30499999999999999</v>
      </c>
      <c r="S21" s="126">
        <v>3.0000000000000001E-3</v>
      </c>
      <c r="T21" s="111">
        <v>3.0000000000000001E-3</v>
      </c>
    </row>
    <row r="22" spans="1:20" ht="23.1" customHeight="1">
      <c r="A22" s="253"/>
      <c r="B22" s="122" t="s">
        <v>99</v>
      </c>
      <c r="C22" s="123">
        <v>186</v>
      </c>
      <c r="D22" s="124">
        <v>168</v>
      </c>
      <c r="E22" s="125">
        <v>0.108</v>
      </c>
      <c r="F22" s="126">
        <v>0.107</v>
      </c>
      <c r="G22" s="126">
        <v>1E-3</v>
      </c>
      <c r="H22" s="111">
        <v>1E-3</v>
      </c>
      <c r="I22" s="123">
        <v>500</v>
      </c>
      <c r="J22" s="124">
        <v>420</v>
      </c>
      <c r="K22" s="125">
        <v>0.191</v>
      </c>
      <c r="L22" s="126">
        <v>0.19</v>
      </c>
      <c r="M22" s="126">
        <v>1E-3</v>
      </c>
      <c r="N22" s="111">
        <v>1E-3</v>
      </c>
      <c r="O22" s="123">
        <v>281</v>
      </c>
      <c r="P22" s="124">
        <v>246</v>
      </c>
      <c r="Q22" s="125">
        <v>0.14299999999999999</v>
      </c>
      <c r="R22" s="126">
        <v>0.14199999999999999</v>
      </c>
      <c r="S22" s="126">
        <v>1E-3</v>
      </c>
      <c r="T22" s="111">
        <v>1E-3</v>
      </c>
    </row>
    <row r="23" spans="1:20" ht="23.1" customHeight="1">
      <c r="A23" s="253"/>
      <c r="B23" s="122" t="s">
        <v>100</v>
      </c>
      <c r="C23" s="123">
        <v>924</v>
      </c>
      <c r="D23" s="124">
        <v>394</v>
      </c>
      <c r="E23" s="135">
        <v>1.347</v>
      </c>
      <c r="F23" s="127">
        <v>1.345</v>
      </c>
      <c r="G23" s="126">
        <v>5.0000000000000001E-3</v>
      </c>
      <c r="H23" s="111">
        <v>3.0000000000000001E-3</v>
      </c>
      <c r="I23" s="123">
        <v>2702</v>
      </c>
      <c r="J23" s="124">
        <v>934</v>
      </c>
      <c r="K23" s="135">
        <v>1.895</v>
      </c>
      <c r="L23" s="127">
        <v>1.893</v>
      </c>
      <c r="M23" s="127">
        <v>6.0000000000000001E-3</v>
      </c>
      <c r="N23" s="111">
        <v>2E-3</v>
      </c>
      <c r="O23" s="123">
        <v>1417</v>
      </c>
      <c r="P23" s="124">
        <v>508</v>
      </c>
      <c r="Q23" s="135">
        <v>1.792</v>
      </c>
      <c r="R23" s="127">
        <v>1.7889999999999999</v>
      </c>
      <c r="S23" s="127">
        <v>6.0000000000000001E-3</v>
      </c>
      <c r="T23" s="111">
        <v>3.0000000000000001E-3</v>
      </c>
    </row>
    <row r="24" spans="1:20" ht="23.1" customHeight="1" thickBot="1">
      <c r="A24" s="253"/>
      <c r="B24" s="106" t="s">
        <v>88</v>
      </c>
      <c r="C24" s="129">
        <v>5965</v>
      </c>
      <c r="D24" s="130">
        <v>5164</v>
      </c>
      <c r="E24" s="136">
        <v>0.156</v>
      </c>
      <c r="F24" s="137">
        <v>0.155</v>
      </c>
      <c r="G24" s="137">
        <v>3.5000000000000003E-2</v>
      </c>
      <c r="H24" s="111">
        <v>3.6999999999999998E-2</v>
      </c>
      <c r="I24" s="129">
        <v>20565</v>
      </c>
      <c r="J24" s="130">
        <v>16001</v>
      </c>
      <c r="K24" s="136">
        <v>0.28599999999999998</v>
      </c>
      <c r="L24" s="137">
        <v>0.28499999999999998</v>
      </c>
      <c r="M24" s="137">
        <v>4.3999999999999997E-2</v>
      </c>
      <c r="N24" s="111">
        <v>4.2000000000000003E-2</v>
      </c>
      <c r="O24" s="129">
        <v>10757</v>
      </c>
      <c r="P24" s="130">
        <v>8626</v>
      </c>
      <c r="Q24" s="136">
        <v>0.248</v>
      </c>
      <c r="R24" s="137">
        <v>0.247</v>
      </c>
      <c r="S24" s="137">
        <v>4.5999999999999999E-2</v>
      </c>
      <c r="T24" s="111">
        <v>4.4999999999999998E-2</v>
      </c>
    </row>
    <row r="25" spans="1:20" ht="23.1" customHeight="1" thickTop="1" thickBot="1">
      <c r="A25" s="254"/>
      <c r="B25" s="112" t="s">
        <v>101</v>
      </c>
      <c r="C25" s="113">
        <v>33856</v>
      </c>
      <c r="D25" s="114">
        <v>25970</v>
      </c>
      <c r="E25" s="115">
        <v>0.30499999999999999</v>
      </c>
      <c r="F25" s="116">
        <v>0.30399999999999999</v>
      </c>
      <c r="G25" s="116">
        <v>0.19700000000000001</v>
      </c>
      <c r="H25" s="117">
        <v>0.185</v>
      </c>
      <c r="I25" s="113">
        <v>110204</v>
      </c>
      <c r="J25" s="114">
        <v>83734</v>
      </c>
      <c r="K25" s="115">
        <v>0.317</v>
      </c>
      <c r="L25" s="116">
        <v>0.316</v>
      </c>
      <c r="M25" s="116">
        <v>0.23599999999999999</v>
      </c>
      <c r="N25" s="117">
        <v>0.22</v>
      </c>
      <c r="O25" s="113">
        <v>57684</v>
      </c>
      <c r="P25" s="114">
        <v>44489</v>
      </c>
      <c r="Q25" s="115">
        <v>0.29799999999999999</v>
      </c>
      <c r="R25" s="116">
        <v>0.29699999999999999</v>
      </c>
      <c r="S25" s="116">
        <v>0.24399999999999999</v>
      </c>
      <c r="T25" s="117">
        <v>0.23</v>
      </c>
    </row>
    <row r="26" spans="1:20" ht="23.1" customHeight="1" thickTop="1">
      <c r="A26" s="252" t="s">
        <v>102</v>
      </c>
      <c r="B26" s="118" t="s">
        <v>103</v>
      </c>
      <c r="C26" s="119">
        <v>45977</v>
      </c>
      <c r="D26" s="120">
        <v>27878</v>
      </c>
      <c r="E26" s="133">
        <v>0.65100000000000002</v>
      </c>
      <c r="F26" s="134">
        <v>0.64900000000000002</v>
      </c>
      <c r="G26" s="134">
        <v>0.26700000000000002</v>
      </c>
      <c r="H26" s="121">
        <v>0.19900000000000001</v>
      </c>
      <c r="I26" s="119">
        <v>111059</v>
      </c>
      <c r="J26" s="120">
        <v>68357</v>
      </c>
      <c r="K26" s="133">
        <v>0.626</v>
      </c>
      <c r="L26" s="134">
        <v>0.625</v>
      </c>
      <c r="M26" s="134">
        <v>0.23799999999999999</v>
      </c>
      <c r="N26" s="121">
        <v>0.18</v>
      </c>
      <c r="O26" s="119">
        <v>57461</v>
      </c>
      <c r="P26" s="120">
        <v>35426</v>
      </c>
      <c r="Q26" s="133">
        <v>0.623</v>
      </c>
      <c r="R26" s="134">
        <v>0.622</v>
      </c>
      <c r="S26" s="134">
        <v>0.24299999999999999</v>
      </c>
      <c r="T26" s="121">
        <v>0.184</v>
      </c>
    </row>
    <row r="27" spans="1:20" ht="23.1" customHeight="1">
      <c r="A27" s="253"/>
      <c r="B27" s="122" t="s">
        <v>104</v>
      </c>
      <c r="C27" s="123">
        <v>16400</v>
      </c>
      <c r="D27" s="124">
        <v>17370</v>
      </c>
      <c r="E27" s="135">
        <v>-5.5E-2</v>
      </c>
      <c r="F27" s="127">
        <v>-5.6000000000000001E-2</v>
      </c>
      <c r="G27" s="127">
        <v>9.5000000000000001E-2</v>
      </c>
      <c r="H27" s="128">
        <v>0.124</v>
      </c>
      <c r="I27" s="123">
        <v>39533</v>
      </c>
      <c r="J27" s="124">
        <v>38447</v>
      </c>
      <c r="K27" s="135">
        <v>2.9000000000000001E-2</v>
      </c>
      <c r="L27" s="127">
        <v>2.8000000000000001E-2</v>
      </c>
      <c r="M27" s="127">
        <v>8.5000000000000006E-2</v>
      </c>
      <c r="N27" s="128">
        <v>0.10100000000000001</v>
      </c>
      <c r="O27" s="123">
        <v>19976</v>
      </c>
      <c r="P27" s="124">
        <v>19491</v>
      </c>
      <c r="Q27" s="135">
        <v>2.5999999999999999E-2</v>
      </c>
      <c r="R27" s="127">
        <v>2.5000000000000001E-2</v>
      </c>
      <c r="S27" s="127">
        <v>8.5000000000000006E-2</v>
      </c>
      <c r="T27" s="128">
        <v>0.10100000000000001</v>
      </c>
    </row>
    <row r="28" spans="1:20" ht="23.1" customHeight="1">
      <c r="A28" s="253"/>
      <c r="B28" s="122" t="s">
        <v>105</v>
      </c>
      <c r="C28" s="123">
        <v>3638</v>
      </c>
      <c r="D28" s="124">
        <v>4405</v>
      </c>
      <c r="E28" s="135">
        <v>-0.17299999999999999</v>
      </c>
      <c r="F28" s="127">
        <v>-0.17399999999999999</v>
      </c>
      <c r="G28" s="127">
        <v>2.1000000000000001E-2</v>
      </c>
      <c r="H28" s="128">
        <v>3.1E-2</v>
      </c>
      <c r="I28" s="123">
        <v>8943</v>
      </c>
      <c r="J28" s="124">
        <v>11095</v>
      </c>
      <c r="K28" s="135">
        <v>-0.193</v>
      </c>
      <c r="L28" s="127">
        <v>-0.19400000000000001</v>
      </c>
      <c r="M28" s="127">
        <v>1.9E-2</v>
      </c>
      <c r="N28" s="128">
        <v>2.9000000000000001E-2</v>
      </c>
      <c r="O28" s="123">
        <v>4518</v>
      </c>
      <c r="P28" s="124">
        <v>5569</v>
      </c>
      <c r="Q28" s="135">
        <v>-0.188</v>
      </c>
      <c r="R28" s="127">
        <v>-0.189</v>
      </c>
      <c r="S28" s="127">
        <v>1.9E-2</v>
      </c>
      <c r="T28" s="128">
        <v>2.9000000000000001E-2</v>
      </c>
    </row>
    <row r="29" spans="1:20" ht="23.1" customHeight="1" thickBot="1">
      <c r="A29" s="253"/>
      <c r="B29" s="106" t="s">
        <v>106</v>
      </c>
      <c r="C29" s="129">
        <v>10123</v>
      </c>
      <c r="D29" s="130">
        <v>12043</v>
      </c>
      <c r="E29" s="136">
        <v>-0.159</v>
      </c>
      <c r="F29" s="137">
        <v>-0.159</v>
      </c>
      <c r="G29" s="137">
        <v>5.8999999999999997E-2</v>
      </c>
      <c r="H29" s="111">
        <v>8.5999999999999993E-2</v>
      </c>
      <c r="I29" s="129">
        <v>23082</v>
      </c>
      <c r="J29" s="130">
        <v>26728</v>
      </c>
      <c r="K29" s="136">
        <v>-0.13600000000000001</v>
      </c>
      <c r="L29" s="137">
        <v>-0.13600000000000001</v>
      </c>
      <c r="M29" s="137">
        <v>4.9000000000000002E-2</v>
      </c>
      <c r="N29" s="111">
        <v>7.0000000000000007E-2</v>
      </c>
      <c r="O29" s="129">
        <v>11766</v>
      </c>
      <c r="P29" s="130">
        <v>13723</v>
      </c>
      <c r="Q29" s="136">
        <v>-0.14199999999999999</v>
      </c>
      <c r="R29" s="137">
        <v>-0.14299999999999999</v>
      </c>
      <c r="S29" s="137">
        <v>0.05</v>
      </c>
      <c r="T29" s="111">
        <v>7.0999999999999994E-2</v>
      </c>
    </row>
    <row r="30" spans="1:20" ht="23.1" customHeight="1" thickTop="1" thickBot="1">
      <c r="A30" s="254"/>
      <c r="B30" s="112" t="s">
        <v>107</v>
      </c>
      <c r="C30" s="113">
        <v>76138</v>
      </c>
      <c r="D30" s="114">
        <v>61696</v>
      </c>
      <c r="E30" s="115">
        <v>0.23499999999999999</v>
      </c>
      <c r="F30" s="116">
        <v>0.23400000000000001</v>
      </c>
      <c r="G30" s="116">
        <v>0.443</v>
      </c>
      <c r="H30" s="117">
        <v>0.44</v>
      </c>
      <c r="I30" s="113">
        <v>182617</v>
      </c>
      <c r="J30" s="114">
        <v>144627</v>
      </c>
      <c r="K30" s="115">
        <v>0.26400000000000001</v>
      </c>
      <c r="L30" s="116">
        <v>0.26300000000000001</v>
      </c>
      <c r="M30" s="116">
        <v>0.39100000000000001</v>
      </c>
      <c r="N30" s="117">
        <v>0.38</v>
      </c>
      <c r="O30" s="113">
        <v>93721</v>
      </c>
      <c r="P30" s="114">
        <v>74209</v>
      </c>
      <c r="Q30" s="115">
        <v>0.26400000000000001</v>
      </c>
      <c r="R30" s="116">
        <v>0.26300000000000001</v>
      </c>
      <c r="S30" s="116">
        <v>0.39700000000000002</v>
      </c>
      <c r="T30" s="117">
        <v>0.38400000000000001</v>
      </c>
    </row>
    <row r="31" spans="1:20" ht="23.1" customHeight="1" thickTop="1">
      <c r="A31" s="252" t="s">
        <v>108</v>
      </c>
      <c r="B31" s="118" t="s">
        <v>109</v>
      </c>
      <c r="C31" s="119">
        <v>699</v>
      </c>
      <c r="D31" s="120">
        <v>639</v>
      </c>
      <c r="E31" s="133">
        <v>9.5000000000000001E-2</v>
      </c>
      <c r="F31" s="134">
        <v>9.4E-2</v>
      </c>
      <c r="G31" s="134">
        <v>4.0000000000000001E-3</v>
      </c>
      <c r="H31" s="121">
        <v>5.0000000000000001E-3</v>
      </c>
      <c r="I31" s="119">
        <v>1845</v>
      </c>
      <c r="J31" s="120">
        <v>1607</v>
      </c>
      <c r="K31" s="133">
        <v>0.14899999999999999</v>
      </c>
      <c r="L31" s="134">
        <v>0.14799999999999999</v>
      </c>
      <c r="M31" s="134">
        <v>4.0000000000000001E-3</v>
      </c>
      <c r="N31" s="121">
        <v>4.0000000000000001E-3</v>
      </c>
      <c r="O31" s="119">
        <v>863</v>
      </c>
      <c r="P31" s="120">
        <v>756</v>
      </c>
      <c r="Q31" s="133">
        <v>0.14199999999999999</v>
      </c>
      <c r="R31" s="134">
        <v>0.14199999999999999</v>
      </c>
      <c r="S31" s="134">
        <v>4.0000000000000001E-3</v>
      </c>
      <c r="T31" s="121">
        <v>4.0000000000000001E-3</v>
      </c>
    </row>
    <row r="32" spans="1:20" ht="23.1" customHeight="1">
      <c r="A32" s="253"/>
      <c r="B32" s="122" t="s">
        <v>110</v>
      </c>
      <c r="C32" s="123">
        <v>417</v>
      </c>
      <c r="D32" s="124">
        <v>458</v>
      </c>
      <c r="E32" s="135">
        <v>-8.8999999999999996E-2</v>
      </c>
      <c r="F32" s="127">
        <v>-0.09</v>
      </c>
      <c r="G32" s="126">
        <v>2E-3</v>
      </c>
      <c r="H32" s="111">
        <v>3.0000000000000001E-3</v>
      </c>
      <c r="I32" s="123">
        <v>754</v>
      </c>
      <c r="J32" s="124">
        <v>776</v>
      </c>
      <c r="K32" s="135">
        <v>-2.8000000000000001E-2</v>
      </c>
      <c r="L32" s="127">
        <v>-2.8000000000000001E-2</v>
      </c>
      <c r="M32" s="127">
        <v>2E-3</v>
      </c>
      <c r="N32" s="111">
        <v>2E-3</v>
      </c>
      <c r="O32" s="123">
        <v>386</v>
      </c>
      <c r="P32" s="124">
        <v>409</v>
      </c>
      <c r="Q32" s="135">
        <v>-5.5E-2</v>
      </c>
      <c r="R32" s="127">
        <v>-5.6000000000000001E-2</v>
      </c>
      <c r="S32" s="127">
        <v>2E-3</v>
      </c>
      <c r="T32" s="111">
        <v>2E-3</v>
      </c>
    </row>
    <row r="33" spans="1:20" ht="23.1" customHeight="1">
      <c r="A33" s="253"/>
      <c r="B33" s="122" t="s">
        <v>111</v>
      </c>
      <c r="C33" s="123">
        <v>1189</v>
      </c>
      <c r="D33" s="124">
        <v>1218</v>
      </c>
      <c r="E33" s="135">
        <v>-2.3E-2</v>
      </c>
      <c r="F33" s="127">
        <v>-2.4E-2</v>
      </c>
      <c r="G33" s="127">
        <v>7.0000000000000001E-3</v>
      </c>
      <c r="H33" s="111">
        <v>8.9999999999999993E-3</v>
      </c>
      <c r="I33" s="123">
        <v>2547</v>
      </c>
      <c r="J33" s="124">
        <v>2733</v>
      </c>
      <c r="K33" s="135">
        <v>-6.7000000000000004E-2</v>
      </c>
      <c r="L33" s="127">
        <v>-6.8000000000000005E-2</v>
      </c>
      <c r="M33" s="127">
        <v>5.0000000000000001E-3</v>
      </c>
      <c r="N33" s="111">
        <v>7.0000000000000001E-3</v>
      </c>
      <c r="O33" s="123">
        <v>1450</v>
      </c>
      <c r="P33" s="124">
        <v>1446</v>
      </c>
      <c r="Q33" s="135">
        <v>4.0000000000000001E-3</v>
      </c>
      <c r="R33" s="127">
        <v>2.9999999999998999E-3</v>
      </c>
      <c r="S33" s="127">
        <v>6.0000000000000001E-3</v>
      </c>
      <c r="T33" s="111">
        <v>7.0000000000000001E-3</v>
      </c>
    </row>
    <row r="34" spans="1:20" ht="23.1" customHeight="1">
      <c r="A34" s="253"/>
      <c r="B34" s="122" t="s">
        <v>112</v>
      </c>
      <c r="C34" s="123">
        <v>962</v>
      </c>
      <c r="D34" s="124">
        <v>1321</v>
      </c>
      <c r="E34" s="125">
        <v>-0.27100000000000002</v>
      </c>
      <c r="F34" s="126">
        <v>-0.27200000000000002</v>
      </c>
      <c r="G34" s="126">
        <v>6.0000000000000001E-3</v>
      </c>
      <c r="H34" s="111">
        <v>8.9999999999999993E-3</v>
      </c>
      <c r="I34" s="123">
        <v>2365</v>
      </c>
      <c r="J34" s="124">
        <v>2786</v>
      </c>
      <c r="K34" s="125">
        <v>-0.15</v>
      </c>
      <c r="L34" s="126">
        <v>-0.151</v>
      </c>
      <c r="M34" s="126">
        <v>5.0000000000000001E-3</v>
      </c>
      <c r="N34" s="111">
        <v>7.0000000000000001E-3</v>
      </c>
      <c r="O34" s="123">
        <v>1097</v>
      </c>
      <c r="P34" s="124">
        <v>1357</v>
      </c>
      <c r="Q34" s="125">
        <v>-0.191</v>
      </c>
      <c r="R34" s="126">
        <v>-0.192</v>
      </c>
      <c r="S34" s="126">
        <v>5.0000000000000001E-3</v>
      </c>
      <c r="T34" s="111">
        <v>7.0000000000000001E-3</v>
      </c>
    </row>
    <row r="35" spans="1:20" ht="23.1" customHeight="1">
      <c r="A35" s="253"/>
      <c r="B35" s="122" t="s">
        <v>113</v>
      </c>
      <c r="C35" s="123">
        <v>1559</v>
      </c>
      <c r="D35" s="124">
        <v>1542</v>
      </c>
      <c r="E35" s="135">
        <v>1.2E-2</v>
      </c>
      <c r="F35" s="127">
        <v>1.0999999999999999E-2</v>
      </c>
      <c r="G35" s="126">
        <v>8.9999999999999993E-3</v>
      </c>
      <c r="H35" s="111">
        <v>1.0999999999999999E-2</v>
      </c>
      <c r="I35" s="123">
        <v>3969</v>
      </c>
      <c r="J35" s="124">
        <v>4040</v>
      </c>
      <c r="K35" s="135">
        <v>-1.7000000000000001E-2</v>
      </c>
      <c r="L35" s="127">
        <v>-1.7999999999999999E-2</v>
      </c>
      <c r="M35" s="127">
        <v>8.0000000000000002E-3</v>
      </c>
      <c r="N35" s="111">
        <v>1.0999999999999999E-2</v>
      </c>
      <c r="O35" s="123">
        <v>1918</v>
      </c>
      <c r="P35" s="124">
        <v>2055</v>
      </c>
      <c r="Q35" s="135">
        <v>-6.6000000000000003E-2</v>
      </c>
      <c r="R35" s="127">
        <v>-6.7000000000000004E-2</v>
      </c>
      <c r="S35" s="127">
        <v>8.0000000000000002E-3</v>
      </c>
      <c r="T35" s="111">
        <v>1.0999999999999999E-2</v>
      </c>
    </row>
    <row r="36" spans="1:20" ht="23.1" customHeight="1">
      <c r="A36" s="253"/>
      <c r="B36" s="122" t="s">
        <v>114</v>
      </c>
      <c r="C36" s="123">
        <v>2651</v>
      </c>
      <c r="D36" s="124">
        <v>3043</v>
      </c>
      <c r="E36" s="135">
        <v>-0.128</v>
      </c>
      <c r="F36" s="127">
        <v>-0.129</v>
      </c>
      <c r="G36" s="127">
        <v>1.4999999999999999E-2</v>
      </c>
      <c r="H36" s="111">
        <v>2.1999999999999999E-2</v>
      </c>
      <c r="I36" s="123">
        <v>7201</v>
      </c>
      <c r="J36" s="124">
        <v>8262</v>
      </c>
      <c r="K36" s="135">
        <v>-0.128</v>
      </c>
      <c r="L36" s="127">
        <v>-0.128</v>
      </c>
      <c r="M36" s="127">
        <v>1.4999999999999999E-2</v>
      </c>
      <c r="N36" s="111">
        <v>2.1999999999999999E-2</v>
      </c>
      <c r="O36" s="123">
        <v>3445</v>
      </c>
      <c r="P36" s="124">
        <v>3920</v>
      </c>
      <c r="Q36" s="135">
        <v>-0.12</v>
      </c>
      <c r="R36" s="127">
        <v>-0.121</v>
      </c>
      <c r="S36" s="127">
        <v>1.4999999999999999E-2</v>
      </c>
      <c r="T36" s="111">
        <v>0.02</v>
      </c>
    </row>
    <row r="37" spans="1:20" ht="23.1" customHeight="1">
      <c r="A37" s="253"/>
      <c r="B37" s="106" t="s">
        <v>115</v>
      </c>
      <c r="C37" s="123">
        <v>1124</v>
      </c>
      <c r="D37" s="124">
        <v>856</v>
      </c>
      <c r="E37" s="135">
        <v>0.314</v>
      </c>
      <c r="F37" s="127">
        <v>0.313</v>
      </c>
      <c r="G37" s="126">
        <v>7.0000000000000001E-3</v>
      </c>
      <c r="H37" s="111">
        <v>6.0000000000000001E-3</v>
      </c>
      <c r="I37" s="123">
        <v>3030</v>
      </c>
      <c r="J37" s="124">
        <v>2244</v>
      </c>
      <c r="K37" s="135">
        <v>0.35099999999999998</v>
      </c>
      <c r="L37" s="127">
        <v>0.35</v>
      </c>
      <c r="M37" s="126">
        <v>6.0000000000000001E-3</v>
      </c>
      <c r="N37" s="111">
        <v>6.0000000000000001E-3</v>
      </c>
      <c r="O37" s="123">
        <v>1548</v>
      </c>
      <c r="P37" s="124">
        <v>1275</v>
      </c>
      <c r="Q37" s="135">
        <v>0.215</v>
      </c>
      <c r="R37" s="127">
        <v>0.214</v>
      </c>
      <c r="S37" s="126">
        <v>7.0000000000000001E-3</v>
      </c>
      <c r="T37" s="111">
        <v>7.0000000000000001E-3</v>
      </c>
    </row>
    <row r="38" spans="1:20" ht="23.1" customHeight="1" thickBot="1">
      <c r="A38" s="253"/>
      <c r="B38" s="106" t="s">
        <v>88</v>
      </c>
      <c r="C38" s="129">
        <v>932</v>
      </c>
      <c r="D38" s="130">
        <v>564</v>
      </c>
      <c r="E38" s="136">
        <v>0.65400000000000003</v>
      </c>
      <c r="F38" s="137">
        <v>0.65200000000000002</v>
      </c>
      <c r="G38" s="137">
        <v>5.0000000000000001E-3</v>
      </c>
      <c r="H38" s="111">
        <v>4.0000000000000001E-3</v>
      </c>
      <c r="I38" s="129">
        <v>2172</v>
      </c>
      <c r="J38" s="130">
        <v>2094</v>
      </c>
      <c r="K38" s="136">
        <v>3.7999999999999999E-2</v>
      </c>
      <c r="L38" s="137">
        <v>3.6999999999999998E-2</v>
      </c>
      <c r="M38" s="137">
        <v>5.0000000000000001E-3</v>
      </c>
      <c r="N38" s="111">
        <v>6.0000000000000001E-3</v>
      </c>
      <c r="O38" s="129">
        <v>1169</v>
      </c>
      <c r="P38" s="130">
        <v>1187</v>
      </c>
      <c r="Q38" s="136">
        <v>-1.4E-2</v>
      </c>
      <c r="R38" s="137">
        <v>-1.4999999999999999E-2</v>
      </c>
      <c r="S38" s="137">
        <v>5.0000000000000001E-3</v>
      </c>
      <c r="T38" s="111">
        <v>6.0000000000000001E-3</v>
      </c>
    </row>
    <row r="39" spans="1:20" ht="23.1" customHeight="1" thickTop="1" thickBot="1">
      <c r="A39" s="254"/>
      <c r="B39" s="112" t="s">
        <v>116</v>
      </c>
      <c r="C39" s="113">
        <v>9533</v>
      </c>
      <c r="D39" s="114">
        <v>9641</v>
      </c>
      <c r="E39" s="116">
        <v>-0.01</v>
      </c>
      <c r="F39" s="116">
        <v>-1.0999999999999999E-2</v>
      </c>
      <c r="G39" s="116">
        <v>5.5E-2</v>
      </c>
      <c r="H39" s="117">
        <v>6.9000000000000006E-2</v>
      </c>
      <c r="I39" s="113">
        <v>23883</v>
      </c>
      <c r="J39" s="114">
        <v>24542</v>
      </c>
      <c r="K39" s="116">
        <v>-2.5999999999999999E-2</v>
      </c>
      <c r="L39" s="116">
        <v>-2.7E-2</v>
      </c>
      <c r="M39" s="116">
        <v>5.0999999999999997E-2</v>
      </c>
      <c r="N39" s="117">
        <v>6.4000000000000001E-2</v>
      </c>
      <c r="O39" s="113">
        <v>11876</v>
      </c>
      <c r="P39" s="114">
        <v>12405</v>
      </c>
      <c r="Q39" s="116">
        <v>-4.2000000000000003E-2</v>
      </c>
      <c r="R39" s="116">
        <v>-4.2999999999999997E-2</v>
      </c>
      <c r="S39" s="116">
        <v>0.05</v>
      </c>
      <c r="T39" s="117">
        <v>6.4000000000000001E-2</v>
      </c>
    </row>
    <row r="40" spans="1:20" ht="23.1" customHeight="1" thickTop="1">
      <c r="A40" s="252" t="s">
        <v>117</v>
      </c>
      <c r="B40" s="118" t="s">
        <v>118</v>
      </c>
      <c r="C40" s="119">
        <v>1482</v>
      </c>
      <c r="D40" s="120">
        <v>2289</v>
      </c>
      <c r="E40" s="138">
        <v>-0.35199999999999998</v>
      </c>
      <c r="F40" s="139">
        <v>-0.35299999999999998</v>
      </c>
      <c r="G40" s="139">
        <v>8.9999999999999993E-3</v>
      </c>
      <c r="H40" s="121">
        <v>1.6E-2</v>
      </c>
      <c r="I40" s="119">
        <v>3540</v>
      </c>
      <c r="J40" s="120">
        <v>5859</v>
      </c>
      <c r="K40" s="138">
        <v>-0.39500000000000002</v>
      </c>
      <c r="L40" s="139">
        <v>-0.39600000000000002</v>
      </c>
      <c r="M40" s="139">
        <v>8.0000000000000002E-3</v>
      </c>
      <c r="N40" s="121">
        <v>1.4999999999999999E-2</v>
      </c>
      <c r="O40" s="119">
        <v>1795</v>
      </c>
      <c r="P40" s="120">
        <v>2916</v>
      </c>
      <c r="Q40" s="138">
        <v>-0.38400000000000001</v>
      </c>
      <c r="R40" s="139">
        <v>-0.38400000000000001</v>
      </c>
      <c r="S40" s="139">
        <v>8.0000000000000002E-3</v>
      </c>
      <c r="T40" s="121">
        <v>1.4999999999999999E-2</v>
      </c>
    </row>
    <row r="41" spans="1:20" ht="23.1" customHeight="1">
      <c r="A41" s="253"/>
      <c r="B41" s="122" t="s">
        <v>119</v>
      </c>
      <c r="C41" s="123">
        <v>8</v>
      </c>
      <c r="D41" s="124">
        <v>11</v>
      </c>
      <c r="E41" s="125">
        <v>-0.27200000000000002</v>
      </c>
      <c r="F41" s="126">
        <v>-0.27300000000000002</v>
      </c>
      <c r="G41" s="126">
        <v>0</v>
      </c>
      <c r="H41" s="111">
        <v>0</v>
      </c>
      <c r="I41" s="123">
        <v>14</v>
      </c>
      <c r="J41" s="174">
        <v>28</v>
      </c>
      <c r="K41" s="125">
        <v>-0.5</v>
      </c>
      <c r="L41" s="126">
        <v>-0.5</v>
      </c>
      <c r="M41" s="126">
        <v>0</v>
      </c>
      <c r="N41" s="111">
        <v>0</v>
      </c>
      <c r="O41" s="123">
        <v>9</v>
      </c>
      <c r="P41" s="124">
        <v>17</v>
      </c>
      <c r="Q41" s="125">
        <v>-0.47</v>
      </c>
      <c r="R41" s="126">
        <v>-0.47099999999999997</v>
      </c>
      <c r="S41" s="126">
        <v>0</v>
      </c>
      <c r="T41" s="111">
        <v>0</v>
      </c>
    </row>
    <row r="42" spans="1:20" ht="23.1" customHeight="1">
      <c r="A42" s="253"/>
      <c r="B42" s="140" t="s">
        <v>120</v>
      </c>
      <c r="C42" s="123">
        <v>235</v>
      </c>
      <c r="D42" s="124">
        <v>110</v>
      </c>
      <c r="E42" s="125">
        <v>1.1379999999999999</v>
      </c>
      <c r="F42" s="126">
        <v>1.1359999999999999</v>
      </c>
      <c r="G42" s="126">
        <v>1E-3</v>
      </c>
      <c r="H42" s="111">
        <v>1E-3</v>
      </c>
      <c r="I42" s="123">
        <v>595</v>
      </c>
      <c r="J42" s="124">
        <v>368</v>
      </c>
      <c r="K42" s="125">
        <v>0.61799999999999999</v>
      </c>
      <c r="L42" s="126">
        <v>0.61699999999999999</v>
      </c>
      <c r="M42" s="126">
        <v>1E-3</v>
      </c>
      <c r="N42" s="111">
        <v>1E-3</v>
      </c>
      <c r="O42" s="123">
        <v>274</v>
      </c>
      <c r="P42" s="124">
        <v>192</v>
      </c>
      <c r="Q42" s="125">
        <v>0.42799999999999999</v>
      </c>
      <c r="R42" s="126">
        <v>0.42699999999999999</v>
      </c>
      <c r="S42" s="126">
        <v>1E-3</v>
      </c>
      <c r="T42" s="111">
        <v>1E-3</v>
      </c>
    </row>
    <row r="43" spans="1:20" ht="23.1" customHeight="1">
      <c r="A43" s="253"/>
      <c r="B43" s="122" t="s">
        <v>121</v>
      </c>
      <c r="C43" s="123">
        <v>148</v>
      </c>
      <c r="D43" s="124">
        <v>205</v>
      </c>
      <c r="E43" s="125">
        <v>-0.27700000000000002</v>
      </c>
      <c r="F43" s="126">
        <v>-0.27800000000000002</v>
      </c>
      <c r="G43" s="126">
        <v>1E-3</v>
      </c>
      <c r="H43" s="111">
        <v>1E-3</v>
      </c>
      <c r="I43" s="123">
        <v>408</v>
      </c>
      <c r="J43" s="124">
        <v>457</v>
      </c>
      <c r="K43" s="125">
        <v>-0.107</v>
      </c>
      <c r="L43" s="126">
        <v>-0.107</v>
      </c>
      <c r="M43" s="126">
        <v>1E-3</v>
      </c>
      <c r="N43" s="111">
        <v>1E-3</v>
      </c>
      <c r="O43" s="123">
        <v>212</v>
      </c>
      <c r="P43" s="124">
        <v>238</v>
      </c>
      <c r="Q43" s="125">
        <v>-0.109</v>
      </c>
      <c r="R43" s="126">
        <v>-0.109</v>
      </c>
      <c r="S43" s="126">
        <v>1E-3</v>
      </c>
      <c r="T43" s="111">
        <v>1E-3</v>
      </c>
    </row>
    <row r="44" spans="1:20" ht="23.1" customHeight="1">
      <c r="A44" s="253"/>
      <c r="B44" s="122" t="s">
        <v>122</v>
      </c>
      <c r="C44" s="123">
        <v>314</v>
      </c>
      <c r="D44" s="124">
        <v>173</v>
      </c>
      <c r="E44" s="125">
        <v>0.81599999999999995</v>
      </c>
      <c r="F44" s="126">
        <v>0.81499999999999995</v>
      </c>
      <c r="G44" s="126">
        <v>2E-3</v>
      </c>
      <c r="H44" s="111">
        <v>1E-3</v>
      </c>
      <c r="I44" s="123">
        <v>900</v>
      </c>
      <c r="J44" s="124">
        <v>401</v>
      </c>
      <c r="K44" s="125">
        <v>1.246</v>
      </c>
      <c r="L44" s="126">
        <v>1.244</v>
      </c>
      <c r="M44" s="126">
        <v>2E-3</v>
      </c>
      <c r="N44" s="111">
        <v>1E-3</v>
      </c>
      <c r="O44" s="123">
        <v>472</v>
      </c>
      <c r="P44" s="124">
        <v>220</v>
      </c>
      <c r="Q44" s="125">
        <v>1.147</v>
      </c>
      <c r="R44" s="126">
        <v>1.145</v>
      </c>
      <c r="S44" s="126">
        <v>2E-3</v>
      </c>
      <c r="T44" s="111">
        <v>1E-3</v>
      </c>
    </row>
    <row r="45" spans="1:20" ht="23.1" customHeight="1" thickBot="1">
      <c r="A45" s="253"/>
      <c r="B45" s="141" t="s">
        <v>88</v>
      </c>
      <c r="C45" s="129">
        <v>555</v>
      </c>
      <c r="D45" s="130">
        <v>585</v>
      </c>
      <c r="E45" s="175">
        <v>-5.0999999999999997E-2</v>
      </c>
      <c r="F45" s="176">
        <v>-5.0999999999999997E-2</v>
      </c>
      <c r="G45" s="176">
        <v>3.0000000000000001E-3</v>
      </c>
      <c r="H45" s="111">
        <v>4.0000000000000001E-3</v>
      </c>
      <c r="I45" s="129">
        <v>1916</v>
      </c>
      <c r="J45" s="130">
        <v>2371</v>
      </c>
      <c r="K45" s="142">
        <v>-0.191</v>
      </c>
      <c r="L45" s="137">
        <v>-0.192</v>
      </c>
      <c r="M45" s="137">
        <v>4.0000000000000001E-3</v>
      </c>
      <c r="N45" s="111">
        <v>6.0000000000000001E-3</v>
      </c>
      <c r="O45" s="129">
        <v>1039</v>
      </c>
      <c r="P45" s="130">
        <v>1248</v>
      </c>
      <c r="Q45" s="142">
        <v>-0.16700000000000001</v>
      </c>
      <c r="R45" s="137">
        <v>-0.16700000000000001</v>
      </c>
      <c r="S45" s="137">
        <v>4.0000000000000001E-3</v>
      </c>
      <c r="T45" s="111">
        <v>6.0000000000000001E-3</v>
      </c>
    </row>
    <row r="46" spans="1:20" ht="23.1" customHeight="1" thickTop="1" thickBot="1">
      <c r="A46" s="254"/>
      <c r="B46" s="112" t="s">
        <v>123</v>
      </c>
      <c r="C46" s="113">
        <v>2742</v>
      </c>
      <c r="D46" s="114">
        <v>3373</v>
      </c>
      <c r="E46" s="145">
        <v>-0.186</v>
      </c>
      <c r="F46" s="145">
        <v>-0.187</v>
      </c>
      <c r="G46" s="116">
        <v>1.6E-2</v>
      </c>
      <c r="H46" s="117">
        <v>2.4E-2</v>
      </c>
      <c r="I46" s="113">
        <v>7373</v>
      </c>
      <c r="J46" s="114">
        <v>9484</v>
      </c>
      <c r="K46" s="116">
        <v>-0.222</v>
      </c>
      <c r="L46" s="116">
        <v>-0.223</v>
      </c>
      <c r="M46" s="116">
        <v>1.6E-2</v>
      </c>
      <c r="N46" s="117">
        <v>2.5000000000000001E-2</v>
      </c>
      <c r="O46" s="113">
        <v>3801</v>
      </c>
      <c r="P46" s="114">
        <v>4831</v>
      </c>
      <c r="Q46" s="116">
        <v>-0.21299999999999999</v>
      </c>
      <c r="R46" s="116">
        <v>-0.21299999999999999</v>
      </c>
      <c r="S46" s="116">
        <v>1.6E-2</v>
      </c>
      <c r="T46" s="117">
        <v>2.5000000000000001E-2</v>
      </c>
    </row>
    <row r="47" spans="1:20" ht="23.1" customHeight="1" thickTop="1">
      <c r="A47" s="252" t="s">
        <v>124</v>
      </c>
      <c r="B47" s="118" t="s">
        <v>125</v>
      </c>
      <c r="C47" s="119">
        <v>10859</v>
      </c>
      <c r="D47" s="120">
        <v>8510</v>
      </c>
      <c r="E47" s="188">
        <v>0.27700000000000002</v>
      </c>
      <c r="F47" s="188">
        <v>0.27600000000000002</v>
      </c>
      <c r="G47" s="134">
        <v>6.3E-2</v>
      </c>
      <c r="H47" s="143">
        <v>6.0999999999999999E-2</v>
      </c>
      <c r="I47" s="119">
        <v>32217</v>
      </c>
      <c r="J47" s="120">
        <v>25877</v>
      </c>
      <c r="K47" s="134">
        <v>0.246</v>
      </c>
      <c r="L47" s="134">
        <v>0.245</v>
      </c>
      <c r="M47" s="134">
        <v>6.9000000000000006E-2</v>
      </c>
      <c r="N47" s="143">
        <v>6.8000000000000005E-2</v>
      </c>
      <c r="O47" s="119">
        <v>15312</v>
      </c>
      <c r="P47" s="120">
        <v>12358</v>
      </c>
      <c r="Q47" s="134">
        <v>0.24</v>
      </c>
      <c r="R47" s="134">
        <v>0.23899999999999999</v>
      </c>
      <c r="S47" s="134">
        <v>6.5000000000000002E-2</v>
      </c>
      <c r="T47" s="143">
        <v>6.4000000000000001E-2</v>
      </c>
    </row>
    <row r="48" spans="1:20" ht="23.1" customHeight="1">
      <c r="A48" s="253"/>
      <c r="B48" s="141" t="s">
        <v>126</v>
      </c>
      <c r="C48" s="123">
        <v>930</v>
      </c>
      <c r="D48" s="124">
        <v>933</v>
      </c>
      <c r="E48" s="125">
        <v>-2E-3</v>
      </c>
      <c r="F48" s="126">
        <v>-3.0000000000000001E-3</v>
      </c>
      <c r="G48" s="126">
        <v>5.0000000000000001E-3</v>
      </c>
      <c r="H48" s="111">
        <v>7.0000000000000001E-3</v>
      </c>
      <c r="I48" s="123">
        <v>2891</v>
      </c>
      <c r="J48" s="124">
        <v>2796</v>
      </c>
      <c r="K48" s="125">
        <v>3.5000000000000003E-2</v>
      </c>
      <c r="L48" s="126">
        <v>3.4000000000000002E-2</v>
      </c>
      <c r="M48" s="126">
        <v>6.0000000000000001E-3</v>
      </c>
      <c r="N48" s="111">
        <v>7.0000000000000001E-3</v>
      </c>
      <c r="O48" s="123">
        <v>1386</v>
      </c>
      <c r="P48" s="124">
        <v>1350</v>
      </c>
      <c r="Q48" s="125">
        <v>2.7E-2</v>
      </c>
      <c r="R48" s="126">
        <v>2.7E-2</v>
      </c>
      <c r="S48" s="126">
        <v>6.0000000000000001E-3</v>
      </c>
      <c r="T48" s="111">
        <v>7.0000000000000001E-3</v>
      </c>
    </row>
    <row r="49" spans="1:20" ht="23.1" customHeight="1" thickBot="1">
      <c r="A49" s="253"/>
      <c r="B49" s="106" t="s">
        <v>88</v>
      </c>
      <c r="C49" s="129">
        <v>53</v>
      </c>
      <c r="D49" s="130">
        <v>16</v>
      </c>
      <c r="E49" s="175">
        <v>2.3149999999999999</v>
      </c>
      <c r="F49" s="176">
        <v>2.3130000000000002</v>
      </c>
      <c r="G49" s="176">
        <v>0</v>
      </c>
      <c r="H49" s="111">
        <v>0</v>
      </c>
      <c r="I49" s="129">
        <v>199</v>
      </c>
      <c r="J49" s="130">
        <v>83</v>
      </c>
      <c r="K49" s="175">
        <v>1.4</v>
      </c>
      <c r="L49" s="176">
        <v>1.3979999999999999</v>
      </c>
      <c r="M49" s="176">
        <v>0</v>
      </c>
      <c r="N49" s="111">
        <v>0</v>
      </c>
      <c r="O49" s="129">
        <v>110</v>
      </c>
      <c r="P49" s="130">
        <v>50</v>
      </c>
      <c r="Q49" s="175">
        <v>1.202</v>
      </c>
      <c r="R49" s="176">
        <v>1.2</v>
      </c>
      <c r="S49" s="176">
        <v>0</v>
      </c>
      <c r="T49" s="111">
        <v>0</v>
      </c>
    </row>
    <row r="50" spans="1:20" ht="23.1" customHeight="1" thickTop="1" thickBot="1">
      <c r="A50" s="254"/>
      <c r="B50" s="112" t="s">
        <v>127</v>
      </c>
      <c r="C50" s="113">
        <v>11842</v>
      </c>
      <c r="D50" s="114">
        <v>9459</v>
      </c>
      <c r="E50" s="116">
        <v>0.253</v>
      </c>
      <c r="F50" s="116">
        <v>0.252</v>
      </c>
      <c r="G50" s="116">
        <v>6.9000000000000006E-2</v>
      </c>
      <c r="H50" s="117">
        <v>6.7000000000000004E-2</v>
      </c>
      <c r="I50" s="113">
        <v>35307</v>
      </c>
      <c r="J50" s="114">
        <v>28756</v>
      </c>
      <c r="K50" s="116">
        <v>0.22900000000000001</v>
      </c>
      <c r="L50" s="116">
        <v>0.22800000000000001</v>
      </c>
      <c r="M50" s="116">
        <v>7.5999999999999998E-2</v>
      </c>
      <c r="N50" s="117">
        <v>7.5999999999999998E-2</v>
      </c>
      <c r="O50" s="113">
        <v>16808</v>
      </c>
      <c r="P50" s="114">
        <v>13758</v>
      </c>
      <c r="Q50" s="116">
        <v>0.223</v>
      </c>
      <c r="R50" s="116">
        <v>0.222</v>
      </c>
      <c r="S50" s="116">
        <v>7.0999999999999994E-2</v>
      </c>
      <c r="T50" s="117">
        <v>7.0999999999999994E-2</v>
      </c>
    </row>
    <row r="51" spans="1:20" ht="23.1" customHeight="1" thickTop="1" thickBot="1">
      <c r="A51" s="207" t="s">
        <v>128</v>
      </c>
      <c r="B51" s="208"/>
      <c r="C51" s="146">
        <v>232</v>
      </c>
      <c r="D51" s="147">
        <v>301</v>
      </c>
      <c r="E51" s="148">
        <v>-0.22900000000000001</v>
      </c>
      <c r="F51" s="149">
        <v>-0.22900000000000001</v>
      </c>
      <c r="G51" s="189">
        <v>1E-3</v>
      </c>
      <c r="H51" s="150">
        <v>2E-3</v>
      </c>
      <c r="I51" s="146">
        <v>585</v>
      </c>
      <c r="J51" s="147">
        <v>475</v>
      </c>
      <c r="K51" s="148">
        <v>0.23300000000000001</v>
      </c>
      <c r="L51" s="149">
        <v>0.23200000000000001</v>
      </c>
      <c r="M51" s="149">
        <v>1E-3</v>
      </c>
      <c r="N51" s="150">
        <v>1E-3</v>
      </c>
      <c r="O51" s="146">
        <v>378</v>
      </c>
      <c r="P51" s="147">
        <v>286</v>
      </c>
      <c r="Q51" s="148">
        <v>0.32300000000000001</v>
      </c>
      <c r="R51" s="149">
        <v>0.32200000000000001</v>
      </c>
      <c r="S51" s="149">
        <v>2E-3</v>
      </c>
      <c r="T51" s="150">
        <v>1E-3</v>
      </c>
    </row>
    <row r="52" spans="1:20" ht="23.1" customHeight="1" thickTop="1" thickBot="1">
      <c r="A52" s="207" t="s">
        <v>129</v>
      </c>
      <c r="B52" s="208"/>
      <c r="C52" s="146">
        <v>2868</v>
      </c>
      <c r="D52" s="147">
        <v>1954</v>
      </c>
      <c r="E52" s="148">
        <v>0.46899999999999997</v>
      </c>
      <c r="F52" s="151">
        <v>0.46800000000000003</v>
      </c>
      <c r="G52" s="151">
        <v>1.7000000000000001E-2</v>
      </c>
      <c r="H52" s="121">
        <v>1.4E-2</v>
      </c>
      <c r="I52" s="146">
        <v>9431</v>
      </c>
      <c r="J52" s="147">
        <v>6675</v>
      </c>
      <c r="K52" s="148">
        <v>0.41399999999999998</v>
      </c>
      <c r="L52" s="151">
        <v>0.41299999999999998</v>
      </c>
      <c r="M52" s="151">
        <v>0.02</v>
      </c>
      <c r="N52" s="121">
        <v>1.7999999999999999E-2</v>
      </c>
      <c r="O52" s="146">
        <v>4943</v>
      </c>
      <c r="P52" s="147">
        <v>3356</v>
      </c>
      <c r="Q52" s="148">
        <v>0.47399999999999998</v>
      </c>
      <c r="R52" s="151">
        <v>0.47299999999999998</v>
      </c>
      <c r="S52" s="151">
        <v>2.1000000000000001E-2</v>
      </c>
      <c r="T52" s="121">
        <v>1.7000000000000001E-2</v>
      </c>
    </row>
    <row r="53" spans="1:20" ht="23.1" customHeight="1" thickTop="1" thickBot="1">
      <c r="A53" s="207" t="s">
        <v>130</v>
      </c>
      <c r="B53" s="208"/>
      <c r="C53" s="113">
        <v>172045</v>
      </c>
      <c r="D53" s="114">
        <v>140152</v>
      </c>
      <c r="E53" s="115">
        <v>0.22900000000000001</v>
      </c>
      <c r="F53" s="116">
        <v>0.22800000000000001</v>
      </c>
      <c r="G53" s="152"/>
      <c r="H53" s="152"/>
      <c r="I53" s="113">
        <v>467008</v>
      </c>
      <c r="J53" s="114">
        <v>380622</v>
      </c>
      <c r="K53" s="115">
        <v>0.22800000000000001</v>
      </c>
      <c r="L53" s="116">
        <v>0.22700000000000001</v>
      </c>
      <c r="M53" s="152"/>
      <c r="N53" s="152"/>
      <c r="O53" s="113">
        <v>236195</v>
      </c>
      <c r="P53" s="114">
        <v>193021</v>
      </c>
      <c r="Q53" s="115">
        <v>0.22500000000000001</v>
      </c>
      <c r="R53" s="116">
        <v>0.224</v>
      </c>
      <c r="S53" s="152"/>
      <c r="T53" s="185"/>
    </row>
    <row r="54" spans="1:20" ht="23.1" customHeight="1" thickTop="1" thickBot="1">
      <c r="A54" s="209" t="s">
        <v>131</v>
      </c>
      <c r="B54" s="210"/>
      <c r="C54" s="153">
        <v>166143</v>
      </c>
      <c r="D54" s="154">
        <v>202033</v>
      </c>
      <c r="E54" s="155">
        <v>-0.17699999999999999</v>
      </c>
      <c r="F54" s="156">
        <v>-0.17799999999999999</v>
      </c>
      <c r="G54" s="157"/>
      <c r="H54" s="158"/>
      <c r="I54" s="153">
        <v>302474</v>
      </c>
      <c r="J54" s="154">
        <v>355847</v>
      </c>
      <c r="K54" s="155">
        <v>-0.14899999999999999</v>
      </c>
      <c r="L54" s="156">
        <v>-0.15</v>
      </c>
      <c r="M54" s="157"/>
      <c r="N54" s="158"/>
      <c r="O54" s="153">
        <v>184799</v>
      </c>
      <c r="P54" s="154">
        <v>222696</v>
      </c>
      <c r="Q54" s="155">
        <v>-0.17</v>
      </c>
      <c r="R54" s="156">
        <v>-0.17</v>
      </c>
      <c r="S54" s="157"/>
      <c r="T54" s="186"/>
    </row>
    <row r="55" spans="1:20" s="5" customFormat="1" ht="23.1" customHeight="1" thickBot="1">
      <c r="A55" s="211" t="s">
        <v>132</v>
      </c>
      <c r="B55" s="212"/>
      <c r="C55" s="159">
        <v>338188</v>
      </c>
      <c r="D55" s="160">
        <v>342185</v>
      </c>
      <c r="E55" s="161">
        <v>-1.0999999999999999E-2</v>
      </c>
      <c r="F55" s="162">
        <v>-1.2E-2</v>
      </c>
      <c r="G55" s="163"/>
      <c r="H55" s="164"/>
      <c r="I55" s="159">
        <v>769482</v>
      </c>
      <c r="J55" s="160">
        <v>736469</v>
      </c>
      <c r="K55" s="161">
        <v>4.5999999999999999E-2</v>
      </c>
      <c r="L55" s="162">
        <v>4.4999999999999998E-2</v>
      </c>
      <c r="M55" s="162"/>
      <c r="N55" s="177"/>
      <c r="O55" s="159">
        <v>420994</v>
      </c>
      <c r="P55" s="160">
        <v>415717</v>
      </c>
      <c r="Q55" s="161">
        <v>1.4E-2</v>
      </c>
      <c r="R55" s="162">
        <v>1.2999999999999999E-2</v>
      </c>
      <c r="S55" s="163"/>
      <c r="T55" s="164"/>
    </row>
    <row r="56" spans="1:20" s="5" customFormat="1" ht="18.75" customHeight="1" thickBot="1">
      <c r="A56" s="165"/>
      <c r="B56" s="166"/>
      <c r="C56" s="167"/>
      <c r="D56" s="168"/>
      <c r="E56" s="169"/>
      <c r="F56" s="170"/>
      <c r="G56" s="171"/>
      <c r="H56" s="172"/>
      <c r="I56" s="178"/>
      <c r="J56" s="178"/>
      <c r="K56" s="179"/>
      <c r="L56" s="179"/>
      <c r="M56" s="172"/>
      <c r="N56" s="172"/>
      <c r="O56" s="178"/>
      <c r="P56" s="178"/>
      <c r="Q56" s="179"/>
      <c r="R56" s="179"/>
      <c r="S56" s="172"/>
      <c r="T56" s="172"/>
    </row>
    <row r="57" spans="1:20" s="5" customFormat="1" ht="27" customHeight="1" thickBot="1">
      <c r="A57" s="213"/>
      <c r="B57" s="214"/>
      <c r="C57" s="215">
        <v>2024</v>
      </c>
      <c r="D57" s="216"/>
      <c r="E57" s="217"/>
      <c r="F57" s="218">
        <v>2023</v>
      </c>
      <c r="G57" s="219"/>
      <c r="H57" s="220"/>
      <c r="I57" s="218" t="s">
        <v>133</v>
      </c>
      <c r="J57" s="221"/>
      <c r="K57" s="261" t="s">
        <v>73</v>
      </c>
      <c r="L57" s="262"/>
      <c r="M57" s="262"/>
      <c r="N57" s="262"/>
      <c r="O57" s="262"/>
      <c r="P57" s="262"/>
      <c r="Q57" s="262"/>
      <c r="R57" s="262"/>
      <c r="S57" s="262"/>
      <c r="T57" s="262"/>
    </row>
    <row r="58" spans="1:20" s="5" customFormat="1" ht="27" customHeight="1">
      <c r="A58" s="222" t="s">
        <v>134</v>
      </c>
      <c r="B58" s="223"/>
      <c r="C58" s="224">
        <v>549002</v>
      </c>
      <c r="D58" s="225"/>
      <c r="E58" s="226"/>
      <c r="F58" s="227">
        <v>549442</v>
      </c>
      <c r="G58" s="225"/>
      <c r="H58" s="225"/>
      <c r="I58" s="228">
        <v>-1E-3</v>
      </c>
      <c r="J58" s="229"/>
      <c r="K58" s="261"/>
      <c r="L58" s="262"/>
      <c r="M58" s="262"/>
      <c r="N58" s="262"/>
      <c r="O58" s="262"/>
      <c r="P58" s="262"/>
      <c r="Q58" s="262"/>
      <c r="R58" s="262"/>
      <c r="S58" s="262"/>
      <c r="T58" s="262"/>
    </row>
    <row r="59" spans="1:20" s="5" customFormat="1" ht="27" customHeight="1">
      <c r="A59" s="230" t="s">
        <v>135</v>
      </c>
      <c r="B59" s="231"/>
      <c r="C59" s="232">
        <v>420994</v>
      </c>
      <c r="D59" s="233"/>
      <c r="E59" s="234"/>
      <c r="F59" s="235">
        <v>415717</v>
      </c>
      <c r="G59" s="233"/>
      <c r="H59" s="233"/>
      <c r="I59" s="236">
        <v>1.2999999999999999E-2</v>
      </c>
      <c r="J59" s="237"/>
      <c r="K59" s="261"/>
      <c r="L59" s="262"/>
      <c r="M59" s="262"/>
      <c r="N59" s="262"/>
      <c r="O59" s="262"/>
      <c r="P59" s="262"/>
      <c r="Q59" s="262"/>
      <c r="R59" s="262"/>
      <c r="S59" s="262"/>
      <c r="T59" s="262"/>
    </row>
    <row r="60" spans="1:20" s="5" customFormat="1" ht="27" customHeight="1">
      <c r="A60" s="230" t="s">
        <v>61</v>
      </c>
      <c r="B60" s="231"/>
      <c r="C60" s="238">
        <v>0.76700000000000002</v>
      </c>
      <c r="D60" s="239"/>
      <c r="E60" s="240"/>
      <c r="F60" s="241">
        <v>0.75700000000000001</v>
      </c>
      <c r="G60" s="239"/>
      <c r="H60" s="239"/>
      <c r="I60" s="242" t="s">
        <v>194</v>
      </c>
      <c r="J60" s="243"/>
      <c r="K60" s="180" t="s">
        <v>195</v>
      </c>
      <c r="L60" s="181"/>
      <c r="M60" s="181"/>
      <c r="N60" s="180"/>
      <c r="O60" s="182"/>
      <c r="P60" s="182"/>
      <c r="Q60" s="181"/>
      <c r="R60" s="181"/>
      <c r="S60" s="181"/>
      <c r="T60" s="187"/>
    </row>
    <row r="61" spans="1:20" s="5" customFormat="1" ht="33" customHeight="1">
      <c r="A61" s="244" t="s">
        <v>74</v>
      </c>
      <c r="B61" s="245"/>
      <c r="C61" s="246">
        <f>I53/I55</f>
        <v>0.6069121824812016</v>
      </c>
      <c r="D61" s="246"/>
      <c r="E61" s="247"/>
      <c r="F61" s="248">
        <f>J53/J55</f>
        <v>0.51682012413285561</v>
      </c>
      <c r="G61" s="249"/>
      <c r="H61" s="247"/>
      <c r="I61" s="242" t="s">
        <v>197</v>
      </c>
      <c r="J61" s="243"/>
      <c r="K61" s="180" t="s">
        <v>196</v>
      </c>
      <c r="L61" s="3"/>
      <c r="M61" s="183"/>
      <c r="O61" s="180"/>
      <c r="P61" s="182"/>
      <c r="Q61" s="181"/>
      <c r="R61" s="181"/>
      <c r="S61" s="181"/>
      <c r="T61" s="181"/>
    </row>
    <row r="62" spans="1:20" s="5" customFormat="1" ht="33" customHeight="1" thickBot="1">
      <c r="A62" s="250" t="s">
        <v>75</v>
      </c>
      <c r="B62" s="251"/>
      <c r="C62" s="246">
        <f>O53/O55</f>
        <v>0.56104124999406169</v>
      </c>
      <c r="D62" s="246"/>
      <c r="E62" s="247"/>
      <c r="F62" s="248">
        <f>P53/P55</f>
        <v>0.46430865228027723</v>
      </c>
      <c r="G62" s="249"/>
      <c r="H62" s="247"/>
      <c r="I62" s="242" t="s">
        <v>198</v>
      </c>
      <c r="J62" s="243"/>
      <c r="K62" s="180"/>
      <c r="L62" s="3"/>
      <c r="M62" s="183"/>
      <c r="O62" s="180"/>
      <c r="P62" s="182"/>
      <c r="Q62" s="181"/>
      <c r="R62" s="181"/>
      <c r="S62" s="181"/>
      <c r="T62" s="181"/>
    </row>
    <row r="63" spans="1:20" s="5" customFormat="1" ht="26.25" customHeight="1" thickBot="1">
      <c r="A63" s="255" t="s">
        <v>136</v>
      </c>
      <c r="B63" s="256"/>
      <c r="C63" s="256"/>
      <c r="D63" s="257"/>
      <c r="E63" s="270" t="s">
        <v>62</v>
      </c>
      <c r="F63" s="271"/>
      <c r="G63" s="272" t="s">
        <v>63</v>
      </c>
      <c r="H63" s="271"/>
      <c r="I63" s="272" t="s">
        <v>64</v>
      </c>
      <c r="J63" s="273"/>
      <c r="K63" s="184"/>
      <c r="L63" s="181"/>
      <c r="M63" s="181"/>
      <c r="N63" s="181"/>
      <c r="O63" s="181"/>
      <c r="P63" s="181"/>
      <c r="Q63" s="181"/>
      <c r="R63" s="181"/>
    </row>
    <row r="64" spans="1:20" ht="23.25" customHeight="1" thickBot="1">
      <c r="A64" s="258"/>
      <c r="B64" s="259"/>
      <c r="C64" s="259"/>
      <c r="D64" s="260"/>
      <c r="E64" s="274">
        <v>1.1349629999999999</v>
      </c>
      <c r="F64" s="275"/>
      <c r="G64" s="276">
        <v>0.92495700000000003</v>
      </c>
      <c r="H64" s="275"/>
      <c r="I64" s="276">
        <v>0.95202399999999998</v>
      </c>
      <c r="J64" s="277"/>
    </row>
  </sheetData>
  <sheetProtection formatCells="0" formatColumns="0" formatRows="0" insertColumns="0" insertRows="0" insertHyperlinks="0" deleteColumns="0" deleteRows="0" sort="0" autoFilter="0" pivotTables="0"/>
  <mergeCells count="51">
    <mergeCell ref="A62:B62"/>
    <mergeCell ref="C62:E62"/>
    <mergeCell ref="F62:H62"/>
    <mergeCell ref="I62:J62"/>
    <mergeCell ref="A63:D64"/>
    <mergeCell ref="E63:F63"/>
    <mergeCell ref="G63:H63"/>
    <mergeCell ref="I63:J63"/>
    <mergeCell ref="E64:F64"/>
    <mergeCell ref="G64:H64"/>
    <mergeCell ref="I64:J64"/>
    <mergeCell ref="A60:B60"/>
    <mergeCell ref="C60:E60"/>
    <mergeCell ref="F60:H60"/>
    <mergeCell ref="I60:J60"/>
    <mergeCell ref="A61:B61"/>
    <mergeCell ref="C61:E61"/>
    <mergeCell ref="F61:H61"/>
    <mergeCell ref="I61:J61"/>
    <mergeCell ref="A57:B57"/>
    <mergeCell ref="C57:E57"/>
    <mergeCell ref="F57:H57"/>
    <mergeCell ref="I57:J57"/>
    <mergeCell ref="K57:T59"/>
    <mergeCell ref="A58:B58"/>
    <mergeCell ref="C58:E58"/>
    <mergeCell ref="F58:H58"/>
    <mergeCell ref="I58:J58"/>
    <mergeCell ref="A59:B59"/>
    <mergeCell ref="C59:E59"/>
    <mergeCell ref="F59:H59"/>
    <mergeCell ref="I59:J59"/>
    <mergeCell ref="A55:B55"/>
    <mergeCell ref="A7:A9"/>
    <mergeCell ref="A10:A13"/>
    <mergeCell ref="A14:A25"/>
    <mergeCell ref="A26:A30"/>
    <mergeCell ref="A31:A39"/>
    <mergeCell ref="A40:A46"/>
    <mergeCell ref="A47:A50"/>
    <mergeCell ref="A51:B51"/>
    <mergeCell ref="A52:B52"/>
    <mergeCell ref="A53:B53"/>
    <mergeCell ref="A54:B54"/>
    <mergeCell ref="O2:T2"/>
    <mergeCell ref="O3:T3"/>
    <mergeCell ref="A4:B6"/>
    <mergeCell ref="C4:T4"/>
    <mergeCell ref="C5:H5"/>
    <mergeCell ref="I5:N5"/>
    <mergeCell ref="O5:T5"/>
  </mergeCells>
  <phoneticPr fontId="26"/>
  <pageMargins left="0.511811023622047" right="0.23622047244094499" top="0.55118110236220497" bottom="0.35433070866141703" header="0.31496062992126" footer="0.31496062992126"/>
  <pageSetup paperSize="9" scale="56" orientation="portrait" r:id="rId1"/>
  <headerFooter>
    <oddHeader>&amp;C&amp;"Meiryo UI,太字"&amp;20宿泊状況調査結果詳細（2024年9月）</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1月</vt:lpstr>
      <vt:lpstr>2月</vt:lpstr>
      <vt:lpstr>3月</vt:lpstr>
      <vt:lpstr>4月</vt:lpstr>
      <vt:lpstr>5月</vt:lpstr>
      <vt:lpstr>6月</vt:lpstr>
      <vt:lpstr>7月</vt:lpstr>
      <vt:lpstr>8月</vt:lpstr>
      <vt:lpstr>9月</vt:lpstr>
      <vt:lpstr>10月</vt:lpstr>
      <vt:lpstr>11月</vt:lpstr>
      <vt:lpstr>12月</vt:lpstr>
      <vt:lpstr>累計</vt:lpstr>
      <vt:lpstr>'10月'!Print_Area</vt:lpstr>
      <vt:lpstr>'11月'!Print_Area</vt:lpstr>
      <vt:lpstr>'12月'!Print_Area</vt:lpstr>
      <vt:lpstr>'1月'!Print_Area</vt:lpstr>
      <vt:lpstr>'2月'!Print_Area</vt:lpstr>
      <vt:lpstr>'3月'!Print_Area</vt:lpstr>
      <vt:lpstr>'4月'!Print_Area</vt:lpstr>
      <vt:lpstr>'5月'!Print_Area</vt:lpstr>
      <vt:lpstr>'6月'!Print_Area</vt:lpstr>
      <vt:lpstr>'7月'!Print_Area</vt:lpstr>
      <vt:lpstr>'8月'!Print_Area</vt:lpstr>
      <vt:lpstr>'9月'!Print_Area</vt:lpstr>
      <vt:lpstr>累計!Print_Area</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fukutani</dc:creator>
  <cp:lastModifiedBy>kyokankomobile22</cp:lastModifiedBy>
  <cp:lastPrinted>2023-01-23T07:56:14Z</cp:lastPrinted>
  <dcterms:created xsi:type="dcterms:W3CDTF">2019-10-21T07:22:00Z</dcterms:created>
  <dcterms:modified xsi:type="dcterms:W3CDTF">2024-12-18T06:52:33Z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9F7176980795496B84EDB549EEDFAFB4</vt:lpwstr>
  </property>
</Properties>
</file>