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G:\共有ドライブ\京都市観光協会\20_事業\２０２４（令和６）年度\2024200_観光振興事業\2024215_マーケティング\202421512_データ月報\01ホテル統計\11月\20_フィードバック\"/>
    </mc:Choice>
  </mc:AlternateContent>
  <xr:revisionPtr revIDLastSave="0" documentId="13_ncr:1_{59195B32-DAA1-46AE-964F-0DE60BBCA28C}" xr6:coauthVersionLast="47" xr6:coauthVersionMax="47" xr10:uidLastSave="{00000000-0000-0000-0000-000000000000}"/>
  <bookViews>
    <workbookView xWindow="-4875" yWindow="-16200" windowWidth="14610" windowHeight="15585" activeTab="10" xr2:uid="{00000000-000D-0000-FFFF-FFFF00000000}"/>
  </bookViews>
  <sheets>
    <sheet name="1月" sheetId="1" r:id="rId1"/>
    <sheet name="2月" sheetId="15" r:id="rId2"/>
    <sheet name="3月" sheetId="16" r:id="rId3"/>
    <sheet name="4月" sheetId="17" r:id="rId4"/>
    <sheet name="5月" sheetId="18" r:id="rId5"/>
    <sheet name="6月" sheetId="19" r:id="rId6"/>
    <sheet name="7月" sheetId="20" r:id="rId7"/>
    <sheet name="8月" sheetId="21" r:id="rId8"/>
    <sheet name="9月" sheetId="22" r:id="rId9"/>
    <sheet name="10月" sheetId="23" r:id="rId10"/>
    <sheet name="11月" sheetId="24" r:id="rId11"/>
    <sheet name="12月" sheetId="25" r:id="rId12"/>
    <sheet name="累計" sheetId="13" r:id="rId13"/>
  </sheets>
  <definedNames>
    <definedName name="_xlnm.Print_Area" localSheetId="9">'10月'!$A$1:$T$65</definedName>
    <definedName name="_xlnm.Print_Area" localSheetId="10">'11月'!$A$1:$T$65</definedName>
    <definedName name="_xlnm.Print_Area" localSheetId="11">'12月'!$A$1:$T$65</definedName>
    <definedName name="_xlnm.Print_Area" localSheetId="0">'1月'!$A$1:$T$65</definedName>
    <definedName name="_xlnm.Print_Area" localSheetId="1">'2月'!$A$1:$T$65</definedName>
    <definedName name="_xlnm.Print_Area" localSheetId="2">'3月'!$A$1:$T$65</definedName>
    <definedName name="_xlnm.Print_Area" localSheetId="3">'4月'!$A$1:$T$65</definedName>
    <definedName name="_xlnm.Print_Area" localSheetId="4">'5月'!$A$1:$T$65</definedName>
    <definedName name="_xlnm.Print_Area" localSheetId="5">'6月'!$A$1:$T$65</definedName>
    <definedName name="_xlnm.Print_Area" localSheetId="6">'7月'!$A$1:$T$65</definedName>
    <definedName name="_xlnm.Print_Area" localSheetId="7">'8月'!$A$1:$T$65</definedName>
    <definedName name="_xlnm.Print_Area" localSheetId="8">'9月'!$A$1:$T$65</definedName>
    <definedName name="_xlnm.Print_Area" localSheetId="12">累計!$A$1:$U$62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24" l="1"/>
  <c r="C62" i="24"/>
  <c r="F61" i="24"/>
  <c r="C61" i="24"/>
  <c r="F62" i="23"/>
  <c r="C62" i="23"/>
  <c r="F61" i="23"/>
  <c r="C61" i="23"/>
  <c r="F62" i="22"/>
  <c r="C62" i="22"/>
  <c r="F61" i="22"/>
  <c r="C61" i="22"/>
  <c r="F62" i="21"/>
  <c r="C62" i="21"/>
  <c r="F61" i="21"/>
  <c r="C61" i="21"/>
  <c r="F62" i="20"/>
  <c r="C62" i="20"/>
  <c r="F61" i="20"/>
  <c r="C61" i="20"/>
  <c r="F62" i="19"/>
  <c r="C62" i="19"/>
  <c r="F61" i="19"/>
  <c r="C61" i="19"/>
  <c r="F62" i="18"/>
  <c r="C62" i="18"/>
  <c r="F61" i="18"/>
  <c r="C61" i="18"/>
  <c r="F62" i="17"/>
  <c r="C62" i="17"/>
  <c r="F61" i="17"/>
  <c r="C61" i="17"/>
  <c r="F62" i="16"/>
  <c r="C62" i="16"/>
  <c r="F61" i="16"/>
  <c r="C61" i="16"/>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Q9" i="13"/>
  <c r="Q8" i="13"/>
  <c r="Q7"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F59" i="13" l="1"/>
  <c r="C59" i="13"/>
  <c r="F58" i="13"/>
  <c r="C58" i="13"/>
  <c r="C60" i="13" l="1"/>
  <c r="F60" i="13"/>
  <c r="I58" i="13"/>
  <c r="I59" i="13"/>
  <c r="F62" i="15"/>
  <c r="C62" i="15"/>
  <c r="F61" i="15"/>
  <c r="C61" i="15"/>
  <c r="F62" i="1"/>
  <c r="C62" i="1"/>
  <c r="F61" i="1"/>
  <c r="C61" i="1"/>
  <c r="Q55" i="13"/>
  <c r="Q54" i="13"/>
  <c r="Q53" i="13"/>
  <c r="P55" i="13"/>
  <c r="P54" i="13"/>
  <c r="P53" i="13"/>
  <c r="C62" i="13" s="1"/>
  <c r="F62" i="13" l="1"/>
  <c r="J55" i="13"/>
  <c r="I55" i="13"/>
  <c r="J54" i="13"/>
  <c r="I54" i="13"/>
  <c r="J53" i="13"/>
  <c r="F61" i="13" s="1"/>
  <c r="I53" i="13"/>
  <c r="J52" i="13"/>
  <c r="I52" i="13"/>
  <c r="J51" i="13"/>
  <c r="I51" i="13"/>
  <c r="J50" i="13"/>
  <c r="I50" i="13"/>
  <c r="J49" i="13"/>
  <c r="I49" i="13"/>
  <c r="J48" i="13"/>
  <c r="I48" i="13"/>
  <c r="J47" i="13"/>
  <c r="I47" i="13"/>
  <c r="J46" i="13"/>
  <c r="I46" i="13"/>
  <c r="J45" i="13"/>
  <c r="I45" i="13"/>
  <c r="J44" i="13"/>
  <c r="I44" i="13"/>
  <c r="J43" i="13"/>
  <c r="I43" i="13"/>
  <c r="J42" i="13"/>
  <c r="I42" i="13"/>
  <c r="J41" i="13"/>
  <c r="I41" i="13"/>
  <c r="J40" i="13"/>
  <c r="I40" i="13"/>
  <c r="J39" i="13"/>
  <c r="I39" i="13"/>
  <c r="J38" i="13"/>
  <c r="I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4" i="13"/>
  <c r="I24" i="13"/>
  <c r="J23" i="13"/>
  <c r="I23" i="13"/>
  <c r="J22" i="13"/>
  <c r="I22" i="13"/>
  <c r="J21" i="13"/>
  <c r="I21" i="13"/>
  <c r="J20" i="13"/>
  <c r="I20" i="13"/>
  <c r="J19" i="13"/>
  <c r="I19" i="13"/>
  <c r="J18" i="13"/>
  <c r="I18" i="13"/>
  <c r="J17" i="13"/>
  <c r="I17" i="13"/>
  <c r="J16" i="13"/>
  <c r="I16" i="13"/>
  <c r="J15" i="13"/>
  <c r="I15" i="13"/>
  <c r="J14" i="13"/>
  <c r="I14" i="13"/>
  <c r="J13" i="13"/>
  <c r="I13" i="13"/>
  <c r="J12" i="13"/>
  <c r="I12" i="13"/>
  <c r="J11" i="13"/>
  <c r="I11" i="13"/>
  <c r="J10" i="13"/>
  <c r="I10" i="13"/>
  <c r="J9" i="13"/>
  <c r="I9" i="13"/>
  <c r="J8" i="13"/>
  <c r="I8" i="13"/>
  <c r="J7" i="13"/>
  <c r="I7"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40" i="13"/>
  <c r="C40" i="13"/>
  <c r="D39" i="13"/>
  <c r="C39" i="13"/>
  <c r="D38" i="13"/>
  <c r="C38" i="13"/>
  <c r="D37" i="13"/>
  <c r="C37" i="13"/>
  <c r="D36" i="13"/>
  <c r="C36" i="13"/>
  <c r="D35" i="13"/>
  <c r="C35" i="13"/>
  <c r="D34" i="13"/>
  <c r="C34" i="13"/>
  <c r="D33" i="13"/>
  <c r="C33" i="13"/>
  <c r="D32" i="13"/>
  <c r="C32" i="13"/>
  <c r="D31" i="13"/>
  <c r="C31" i="13"/>
  <c r="D30" i="13"/>
  <c r="C30" i="13"/>
  <c r="D29" i="13"/>
  <c r="C29" i="13"/>
  <c r="D28" i="13"/>
  <c r="C28"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D7" i="13"/>
  <c r="C7" i="13"/>
  <c r="C61" i="13" l="1"/>
  <c r="R7" i="13"/>
  <c r="L7" i="13"/>
  <c r="K7" i="13"/>
  <c r="E7" i="13"/>
  <c r="E53" i="13" l="1"/>
  <c r="G8" i="13"/>
  <c r="H13" i="13" l="1"/>
  <c r="K34" i="13"/>
  <c r="H33" i="13"/>
  <c r="H49" i="13"/>
  <c r="M16" i="13"/>
  <c r="M8" i="13"/>
  <c r="H22" i="13"/>
  <c r="H26" i="13"/>
  <c r="M33" i="13"/>
  <c r="N14" i="13"/>
  <c r="N33" i="13"/>
  <c r="N8" i="13"/>
  <c r="N12" i="13"/>
  <c r="N16" i="13"/>
  <c r="N36" i="13"/>
  <c r="N49" i="13"/>
  <c r="N37" i="13"/>
  <c r="N7" i="13"/>
  <c r="N11" i="13"/>
  <c r="N27" i="13"/>
  <c r="N31" i="13"/>
  <c r="N9" i="13"/>
  <c r="N21" i="13"/>
  <c r="S16" i="13"/>
  <c r="S52" i="13"/>
  <c r="N51" i="13"/>
  <c r="T12" i="13"/>
  <c r="T20" i="13"/>
  <c r="T36" i="13"/>
  <c r="U18" i="13"/>
  <c r="U21" i="13"/>
  <c r="U29" i="13"/>
  <c r="E38" i="13"/>
  <c r="U12" i="13"/>
  <c r="U44" i="13"/>
  <c r="U11" i="13"/>
  <c r="U35" i="13"/>
  <c r="T9" i="13"/>
  <c r="T13" i="13"/>
  <c r="T17" i="13"/>
  <c r="T29" i="13"/>
  <c r="L21" i="13"/>
  <c r="R26" i="13"/>
  <c r="L45" i="13"/>
  <c r="R46" i="13"/>
  <c r="S50" i="13"/>
  <c r="T11" i="13"/>
  <c r="T15" i="13"/>
  <c r="R39" i="13"/>
  <c r="K46" i="13"/>
  <c r="T14" i="13"/>
  <c r="H12" i="13"/>
  <c r="H44" i="13"/>
  <c r="H7" i="13"/>
  <c r="H23" i="13"/>
  <c r="H47" i="13"/>
  <c r="F45" i="13"/>
  <c r="F47" i="13"/>
  <c r="L31" i="13"/>
  <c r="L32" i="13"/>
  <c r="K38" i="13"/>
  <c r="F10" i="13"/>
  <c r="E20" i="13"/>
  <c r="F51" i="13"/>
  <c r="E52" i="13"/>
  <c r="L47" i="13"/>
  <c r="F54" i="13"/>
  <c r="K24" i="13"/>
  <c r="G42" i="13"/>
  <c r="G12" i="13"/>
  <c r="G16" i="13"/>
  <c r="E16" i="13"/>
  <c r="G24" i="13"/>
  <c r="G32" i="13"/>
  <c r="G15" i="13"/>
  <c r="S51" i="13"/>
  <c r="R52" i="13"/>
  <c r="G14" i="13"/>
  <c r="G18" i="13"/>
  <c r="G39" i="13"/>
  <c r="G40" i="13"/>
  <c r="G48" i="13"/>
  <c r="L23" i="13"/>
  <c r="S37" i="13"/>
  <c r="G7" i="13"/>
  <c r="L10" i="13"/>
  <c r="G13" i="13"/>
  <c r="G17" i="13"/>
  <c r="G21" i="13"/>
  <c r="S23" i="13"/>
  <c r="G25" i="13"/>
  <c r="F46" i="13"/>
  <c r="U49" i="13"/>
  <c r="H51" i="13"/>
  <c r="E55" i="13"/>
  <c r="F9" i="13"/>
  <c r="E32" i="13"/>
  <c r="G37" i="13"/>
  <c r="S45" i="13"/>
  <c r="E47" i="13"/>
  <c r="G47" i="13"/>
  <c r="G41" i="13"/>
  <c r="H39" i="13"/>
  <c r="G10" i="13"/>
  <c r="T24" i="13"/>
  <c r="G30" i="13"/>
  <c r="M51" i="13"/>
  <c r="S9" i="13"/>
  <c r="K22" i="13"/>
  <c r="S32" i="13"/>
  <c r="G34" i="13"/>
  <c r="R38" i="13"/>
  <c r="L41" i="13"/>
  <c r="L52" i="13"/>
  <c r="S7" i="13"/>
  <c r="S8" i="13"/>
  <c r="F11" i="13"/>
  <c r="S22" i="13"/>
  <c r="R31" i="13"/>
  <c r="G33" i="13"/>
  <c r="R47" i="13"/>
  <c r="M42" i="13"/>
  <c r="T7" i="13"/>
  <c r="M10" i="13"/>
  <c r="N15" i="13"/>
  <c r="N20" i="13"/>
  <c r="R22" i="13"/>
  <c r="M30" i="13"/>
  <c r="M31" i="13"/>
  <c r="K32" i="13"/>
  <c r="H37" i="13"/>
  <c r="K41" i="13"/>
  <c r="K42" i="13"/>
  <c r="H46" i="13"/>
  <c r="S46" i="13"/>
  <c r="M48" i="13"/>
  <c r="M9" i="13"/>
  <c r="M15" i="13"/>
  <c r="N52" i="13"/>
  <c r="F8" i="13"/>
  <c r="T8" i="13"/>
  <c r="R10" i="13"/>
  <c r="R11" i="13"/>
  <c r="M14" i="13"/>
  <c r="N19" i="13"/>
  <c r="E23" i="13"/>
  <c r="N26" i="13"/>
  <c r="H29" i="13"/>
  <c r="N30" i="13"/>
  <c r="S31" i="13"/>
  <c r="M32" i="13"/>
  <c r="L37" i="13"/>
  <c r="F38" i="13"/>
  <c r="M39" i="13"/>
  <c r="M41" i="13"/>
  <c r="G46" i="13"/>
  <c r="K47" i="13"/>
  <c r="T51" i="13"/>
  <c r="U36" i="13"/>
  <c r="M18" i="13"/>
  <c r="M40" i="13"/>
  <c r="S11" i="13"/>
  <c r="M7" i="13"/>
  <c r="M13" i="13"/>
  <c r="N18" i="13"/>
  <c r="F23" i="13"/>
  <c r="N25" i="13"/>
  <c r="N29" i="13"/>
  <c r="R32" i="13"/>
  <c r="E34" i="13"/>
  <c r="N35" i="13"/>
  <c r="N38" i="13"/>
  <c r="R41" i="13"/>
  <c r="N45" i="13"/>
  <c r="N47" i="13"/>
  <c r="H52" i="13"/>
  <c r="M25" i="13"/>
  <c r="L8" i="13"/>
  <c r="G9" i="13"/>
  <c r="N13" i="13"/>
  <c r="M17" i="13"/>
  <c r="K23" i="13"/>
  <c r="N24" i="13"/>
  <c r="E31" i="13"/>
  <c r="F32" i="13"/>
  <c r="M34" i="13"/>
  <c r="M38" i="13"/>
  <c r="E42" i="13"/>
  <c r="M45" i="13"/>
  <c r="L46" i="13"/>
  <c r="G52" i="13"/>
  <c r="E54" i="13"/>
  <c r="F55" i="13"/>
  <c r="L9" i="13"/>
  <c r="M12" i="13"/>
  <c r="N17" i="13"/>
  <c r="N22" i="13"/>
  <c r="N23" i="13"/>
  <c r="M24" i="13"/>
  <c r="N28" i="13"/>
  <c r="S38" i="13"/>
  <c r="E40" i="13"/>
  <c r="N44" i="13"/>
  <c r="N46" i="13"/>
  <c r="N50" i="13"/>
  <c r="R27" i="13"/>
  <c r="K27" i="13"/>
  <c r="R30" i="13"/>
  <c r="U13" i="13"/>
  <c r="H15" i="13"/>
  <c r="H16" i="13"/>
  <c r="U16" i="13"/>
  <c r="H18" i="13"/>
  <c r="R19" i="13"/>
  <c r="H21" i="13"/>
  <c r="G23" i="13"/>
  <c r="M23" i="13"/>
  <c r="H24" i="13"/>
  <c r="K26" i="13"/>
  <c r="U27" i="13"/>
  <c r="K29" i="13"/>
  <c r="F30" i="13"/>
  <c r="H32" i="13"/>
  <c r="N32" i="13"/>
  <c r="H35" i="13"/>
  <c r="S36" i="13"/>
  <c r="R37" i="13"/>
  <c r="G38" i="13"/>
  <c r="H41" i="13"/>
  <c r="N41" i="13"/>
  <c r="U42" i="13"/>
  <c r="M46" i="13"/>
  <c r="L51" i="13"/>
  <c r="L55" i="13"/>
  <c r="H8" i="13"/>
  <c r="U8" i="13"/>
  <c r="E10" i="13"/>
  <c r="U10" i="13"/>
  <c r="E12" i="13"/>
  <c r="K12" i="13"/>
  <c r="R12" i="13"/>
  <c r="E13" i="13"/>
  <c r="K13" i="13"/>
  <c r="F15" i="13"/>
  <c r="R15" i="13"/>
  <c r="T16" i="13"/>
  <c r="L17" i="13"/>
  <c r="E22" i="13"/>
  <c r="M22" i="13"/>
  <c r="U22" i="13"/>
  <c r="U24" i="13"/>
  <c r="H27" i="13"/>
  <c r="F31" i="13"/>
  <c r="E33" i="13"/>
  <c r="K33" i="13"/>
  <c r="H38" i="13"/>
  <c r="E39" i="13"/>
  <c r="K39" i="13"/>
  <c r="U43" i="13"/>
  <c r="G45" i="13"/>
  <c r="R45" i="13"/>
  <c r="H50" i="13"/>
  <c r="U50" i="13"/>
  <c r="K52" i="13"/>
  <c r="F53" i="13"/>
  <c r="F12" i="13"/>
  <c r="L12" i="13"/>
  <c r="S12" i="13"/>
  <c r="F13" i="13"/>
  <c r="L13" i="13"/>
  <c r="U15" i="13"/>
  <c r="H19" i="13"/>
  <c r="U19" i="13"/>
  <c r="U25" i="13"/>
  <c r="U28" i="13"/>
  <c r="G31" i="13"/>
  <c r="F33" i="13"/>
  <c r="L33" i="13"/>
  <c r="H36" i="13"/>
  <c r="F39" i="13"/>
  <c r="L39" i="13"/>
  <c r="H43" i="13"/>
  <c r="S44" i="13"/>
  <c r="H45" i="13"/>
  <c r="L53" i="13"/>
  <c r="H11" i="13"/>
  <c r="H14" i="13"/>
  <c r="U14" i="13"/>
  <c r="K16" i="13"/>
  <c r="H17" i="13"/>
  <c r="K18" i="13"/>
  <c r="E19" i="13"/>
  <c r="U20" i="13"/>
  <c r="F22" i="13"/>
  <c r="U23" i="13"/>
  <c r="H25" i="13"/>
  <c r="R25" i="13"/>
  <c r="H28" i="13"/>
  <c r="R28" i="13"/>
  <c r="H30" i="13"/>
  <c r="H31" i="13"/>
  <c r="E48" i="13"/>
  <c r="U48" i="13"/>
  <c r="U7" i="13"/>
  <c r="H9" i="13"/>
  <c r="R9" i="13"/>
  <c r="K10" i="13"/>
  <c r="K11" i="13"/>
  <c r="S14" i="13"/>
  <c r="L15" i="13"/>
  <c r="E17" i="13"/>
  <c r="U17" i="13"/>
  <c r="R18" i="13"/>
  <c r="H20" i="13"/>
  <c r="R21" i="13"/>
  <c r="E25" i="13"/>
  <c r="U26" i="13"/>
  <c r="K28" i="13"/>
  <c r="L30" i="13"/>
  <c r="S30" i="13"/>
  <c r="K31" i="13"/>
  <c r="U34" i="13"/>
  <c r="F37" i="13"/>
  <c r="M37" i="13"/>
  <c r="L38" i="13"/>
  <c r="N39" i="13"/>
  <c r="U40" i="13"/>
  <c r="N43" i="13"/>
  <c r="E46" i="13"/>
  <c r="M47" i="13"/>
  <c r="G51" i="13"/>
  <c r="R51" i="13"/>
  <c r="F52" i="13"/>
  <c r="M52" i="13"/>
  <c r="T45" i="13"/>
  <c r="L54" i="13"/>
  <c r="S10" i="13"/>
  <c r="U9" i="13"/>
  <c r="H10" i="13"/>
  <c r="N10" i="13"/>
  <c r="T10" i="13"/>
  <c r="G11" i="13"/>
  <c r="M11" i="13"/>
  <c r="R13" i="13"/>
  <c r="E14" i="13"/>
  <c r="K14" i="13"/>
  <c r="R17" i="13"/>
  <c r="S20" i="13"/>
  <c r="R20" i="13"/>
  <c r="E24" i="13"/>
  <c r="L24" i="13"/>
  <c r="K25" i="13"/>
  <c r="F34" i="13"/>
  <c r="H34" i="13"/>
  <c r="L43" i="13"/>
  <c r="K43" i="13"/>
  <c r="M43" i="13"/>
  <c r="E44" i="13"/>
  <c r="G44" i="13"/>
  <c r="F44" i="13"/>
  <c r="S48" i="13"/>
  <c r="R48" i="13"/>
  <c r="T48" i="13"/>
  <c r="U52" i="13"/>
  <c r="U46" i="13"/>
  <c r="U38" i="13"/>
  <c r="U32" i="13"/>
  <c r="U31" i="13"/>
  <c r="U51" i="13"/>
  <c r="U45" i="13"/>
  <c r="U37" i="13"/>
  <c r="U30" i="13"/>
  <c r="L11" i="13"/>
  <c r="S13" i="13"/>
  <c r="F14" i="13"/>
  <c r="L14" i="13"/>
  <c r="R14" i="13"/>
  <c r="E15" i="13"/>
  <c r="K15" i="13"/>
  <c r="K17" i="13"/>
  <c r="S17" i="13"/>
  <c r="M19" i="13"/>
  <c r="L19" i="13"/>
  <c r="M20" i="13"/>
  <c r="L20" i="13"/>
  <c r="L22" i="13"/>
  <c r="R23" i="13"/>
  <c r="F24" i="13"/>
  <c r="L25" i="13"/>
  <c r="G26" i="13"/>
  <c r="F26" i="13"/>
  <c r="G27" i="13"/>
  <c r="F27" i="13"/>
  <c r="G28" i="13"/>
  <c r="F28" i="13"/>
  <c r="G29" i="13"/>
  <c r="F29" i="13"/>
  <c r="T30" i="13"/>
  <c r="S34" i="13"/>
  <c r="R34" i="13"/>
  <c r="T34" i="13"/>
  <c r="S39" i="13"/>
  <c r="U39" i="13"/>
  <c r="F42" i="13"/>
  <c r="H42" i="13"/>
  <c r="R49" i="13"/>
  <c r="T49" i="13"/>
  <c r="S49" i="13"/>
  <c r="K50" i="13"/>
  <c r="M50" i="13"/>
  <c r="L50" i="13"/>
  <c r="T50" i="13"/>
  <c r="S54" i="13"/>
  <c r="R54" i="13"/>
  <c r="K36" i="13"/>
  <c r="M36" i="13"/>
  <c r="L36" i="13"/>
  <c r="L40" i="13"/>
  <c r="N40" i="13"/>
  <c r="S42" i="13"/>
  <c r="R42" i="13"/>
  <c r="T42" i="13"/>
  <c r="F49" i="13"/>
  <c r="E49" i="13"/>
  <c r="G49" i="13"/>
  <c r="F7" i="13"/>
  <c r="E8" i="13"/>
  <c r="K8" i="13"/>
  <c r="R8" i="13"/>
  <c r="E9" i="13"/>
  <c r="K9" i="13"/>
  <c r="S15" i="13"/>
  <c r="F16" i="13"/>
  <c r="L16" i="13"/>
  <c r="R16" i="13"/>
  <c r="F17" i="13"/>
  <c r="L18" i="13"/>
  <c r="G19" i="13"/>
  <c r="F19" i="13"/>
  <c r="K19" i="13"/>
  <c r="G20" i="13"/>
  <c r="F20" i="13"/>
  <c r="K20" i="13"/>
  <c r="S21" i="13"/>
  <c r="G22" i="13"/>
  <c r="T22" i="13"/>
  <c r="T23" i="13"/>
  <c r="F25" i="13"/>
  <c r="T25" i="13"/>
  <c r="S25" i="13"/>
  <c r="E26" i="13"/>
  <c r="T26" i="13"/>
  <c r="S26" i="13"/>
  <c r="E27" i="13"/>
  <c r="T27" i="13"/>
  <c r="S27" i="13"/>
  <c r="E28" i="13"/>
  <c r="T28" i="13"/>
  <c r="S28" i="13"/>
  <c r="E29" i="13"/>
  <c r="S33" i="13"/>
  <c r="U33" i="13"/>
  <c r="F35" i="13"/>
  <c r="E35" i="13"/>
  <c r="G35" i="13"/>
  <c r="T37" i="13"/>
  <c r="K40" i="13"/>
  <c r="R43" i="13"/>
  <c r="T43" i="13"/>
  <c r="S43" i="13"/>
  <c r="K44" i="13"/>
  <c r="M44" i="13"/>
  <c r="L44" i="13"/>
  <c r="T44" i="13"/>
  <c r="L48" i="13"/>
  <c r="N48" i="13"/>
  <c r="S55" i="13"/>
  <c r="R55" i="13"/>
  <c r="K21" i="13"/>
  <c r="R35" i="13"/>
  <c r="T35" i="13"/>
  <c r="S35" i="13"/>
  <c r="S47" i="13"/>
  <c r="U47" i="13"/>
  <c r="E11" i="13"/>
  <c r="E18" i="13"/>
  <c r="F21" i="13"/>
  <c r="E21" i="13"/>
  <c r="M21" i="13"/>
  <c r="T21" i="13"/>
  <c r="R24" i="13"/>
  <c r="S29" i="13"/>
  <c r="R29" i="13"/>
  <c r="R33" i="13"/>
  <c r="L34" i="13"/>
  <c r="N34" i="13"/>
  <c r="F40" i="13"/>
  <c r="H40" i="13"/>
  <c r="S41" i="13"/>
  <c r="U41" i="13"/>
  <c r="F43" i="13"/>
  <c r="E43" i="13"/>
  <c r="G43" i="13"/>
  <c r="K48" i="13"/>
  <c r="L49" i="13"/>
  <c r="K49" i="13"/>
  <c r="M49" i="13"/>
  <c r="E50" i="13"/>
  <c r="G50" i="13"/>
  <c r="F50" i="13"/>
  <c r="F18" i="13"/>
  <c r="T18" i="13"/>
  <c r="S18" i="13"/>
  <c r="T19" i="13"/>
  <c r="S19" i="13"/>
  <c r="S24" i="13"/>
  <c r="M26" i="13"/>
  <c r="L26" i="13"/>
  <c r="M27" i="13"/>
  <c r="L27" i="13"/>
  <c r="M28" i="13"/>
  <c r="L28" i="13"/>
  <c r="M29" i="13"/>
  <c r="L29" i="13"/>
  <c r="L35" i="13"/>
  <c r="K35" i="13"/>
  <c r="M35" i="13"/>
  <c r="E36" i="13"/>
  <c r="G36" i="13"/>
  <c r="F36" i="13"/>
  <c r="S40" i="13"/>
  <c r="R40" i="13"/>
  <c r="T40" i="13"/>
  <c r="L42" i="13"/>
  <c r="N42" i="13"/>
  <c r="F48" i="13"/>
  <c r="H48" i="13"/>
  <c r="S53" i="13"/>
  <c r="T47" i="13"/>
  <c r="T41" i="13"/>
  <c r="T39" i="13"/>
  <c r="T33" i="13"/>
  <c r="R53" i="13"/>
  <c r="T52" i="13"/>
  <c r="T46" i="13"/>
  <c r="T38" i="13"/>
  <c r="T32" i="13"/>
  <c r="T31" i="13"/>
  <c r="E30" i="13"/>
  <c r="K30" i="13"/>
  <c r="R36" i="13"/>
  <c r="E37" i="13"/>
  <c r="K37" i="13"/>
  <c r="R44" i="13"/>
  <c r="E45" i="13"/>
  <c r="K45" i="13"/>
  <c r="R50" i="13"/>
  <c r="E51" i="13"/>
  <c r="K51" i="13"/>
  <c r="K53" i="13"/>
  <c r="K54" i="13"/>
  <c r="K55" i="13"/>
  <c r="O12" i="13" l="1"/>
  <c r="O37" i="13"/>
  <c r="O9" i="13"/>
  <c r="O8" i="13"/>
  <c r="O33" i="13"/>
  <c r="O51" i="13"/>
  <c r="O31" i="13"/>
  <c r="O7" i="13"/>
  <c r="O14" i="13"/>
  <c r="O50" i="13"/>
  <c r="O49" i="13"/>
  <c r="O21" i="13"/>
  <c r="O20" i="13"/>
  <c r="O29" i="13"/>
  <c r="O22" i="13"/>
  <c r="O44" i="13"/>
  <c r="O35" i="13"/>
  <c r="O28" i="13"/>
  <c r="O18" i="13"/>
  <c r="O10" i="13"/>
  <c r="O47" i="13"/>
  <c r="O19" i="13"/>
  <c r="O48" i="13"/>
  <c r="O45" i="13"/>
  <c r="O52" i="13"/>
  <c r="O23" i="13"/>
  <c r="O43" i="13"/>
  <c r="O24" i="13"/>
  <c r="O13" i="13"/>
  <c r="O38" i="13"/>
  <c r="O17" i="13"/>
  <c r="O42" i="13"/>
  <c r="O46" i="13"/>
  <c r="O34" i="13"/>
  <c r="O15" i="13"/>
</calcChain>
</file>

<file path=xl/sharedStrings.xml><?xml version="1.0" encoding="utf-8"?>
<sst xmlns="http://schemas.openxmlformats.org/spreadsheetml/2006/main" count="1176" uniqueCount="214">
  <si>
    <t>（公財）京都文化交流コンベンションビューロー</t>
  </si>
  <si>
    <t>国・地域</t>
  </si>
  <si>
    <t>実人数</t>
  </si>
  <si>
    <t>延べ人数</t>
  </si>
  <si>
    <t>延べ部屋数</t>
  </si>
  <si>
    <t>北米</t>
  </si>
  <si>
    <t>アメリカ</t>
  </si>
  <si>
    <t>カナダ</t>
  </si>
  <si>
    <t>北米小計</t>
  </si>
  <si>
    <t>中南米</t>
  </si>
  <si>
    <t>メキシコ</t>
  </si>
  <si>
    <t>ブラジル</t>
  </si>
  <si>
    <t>その他</t>
  </si>
  <si>
    <t>南米小計</t>
  </si>
  <si>
    <t>ヨーロッパ</t>
  </si>
  <si>
    <t>イギリス</t>
  </si>
  <si>
    <t>フランス</t>
  </si>
  <si>
    <t>ドイツ</t>
  </si>
  <si>
    <t>イタリア</t>
  </si>
  <si>
    <t>オランダ</t>
  </si>
  <si>
    <t>スペイン</t>
  </si>
  <si>
    <t>スイス</t>
  </si>
  <si>
    <t>スウェーデン</t>
  </si>
  <si>
    <t>フィンランド</t>
  </si>
  <si>
    <t>ロシア</t>
  </si>
  <si>
    <t>ヨーロッパ小計</t>
  </si>
  <si>
    <t>東アジア</t>
  </si>
  <si>
    <t>中国</t>
  </si>
  <si>
    <t>台湾</t>
  </si>
  <si>
    <t>香港</t>
  </si>
  <si>
    <t>韓国</t>
  </si>
  <si>
    <t>東アジア小計</t>
  </si>
  <si>
    <t>東南アジア</t>
  </si>
  <si>
    <t>フィリピン</t>
  </si>
  <si>
    <t>ベトナム</t>
  </si>
  <si>
    <t>タイ</t>
  </si>
  <si>
    <t>インドネシア</t>
  </si>
  <si>
    <t>マレーシア</t>
  </si>
  <si>
    <t>シンガポール</t>
  </si>
  <si>
    <t>インド</t>
  </si>
  <si>
    <t>東南アジア小計</t>
  </si>
  <si>
    <t>中東</t>
  </si>
  <si>
    <t>イスラエル</t>
  </si>
  <si>
    <t>カタール</t>
  </si>
  <si>
    <t>UAE</t>
  </si>
  <si>
    <t>サウジアラビア</t>
  </si>
  <si>
    <t>トルコ</t>
  </si>
  <si>
    <t>中東小計</t>
  </si>
  <si>
    <t>オセアニア</t>
  </si>
  <si>
    <t>オーストラリア</t>
  </si>
  <si>
    <t>ニュージーランド</t>
  </si>
  <si>
    <t>オセアニア小計</t>
  </si>
  <si>
    <t>アフリカ</t>
  </si>
  <si>
    <t>海外その他</t>
  </si>
  <si>
    <t>海外合計</t>
  </si>
  <si>
    <t>国内合計</t>
  </si>
  <si>
    <t>合　　計</t>
  </si>
  <si>
    <t>伸率・前年同月差</t>
  </si>
  <si>
    <t>（注）実人数もしくは延べ人数の集計がない施設の数値については、回答のあった施設の平均値（国・地域別）をもとに算出。小数点第一位未満を四捨五入しているため、合計と一致しない場合がある。※ 伸率については、販売可能客室数の差異を調整反映している数値と調整していない数値を併記している。</t>
  </si>
  <si>
    <t>販売可能客室数</t>
  </si>
  <si>
    <t>稼働客室数</t>
  </si>
  <si>
    <t>稼働率</t>
  </si>
  <si>
    <t>翌月</t>
  </si>
  <si>
    <t>翌々月</t>
  </si>
  <si>
    <t>3ヶ月先</t>
  </si>
  <si>
    <t>(公社）京都市観光協会</t>
  </si>
  <si>
    <r>
      <rPr>
        <sz val="10"/>
        <color theme="1"/>
        <rFont val="ＭＳ Ｐゴシック"/>
        <family val="3"/>
        <charset val="128"/>
        <scheme val="minor"/>
      </rPr>
      <t xml:space="preserve">伸率
</t>
    </r>
    <r>
      <rPr>
        <sz val="6"/>
        <color indexed="8"/>
        <rFont val="ＭＳ Ｐゴシック"/>
        <family val="3"/>
        <charset val="128"/>
      </rPr>
      <t>(客室補正あり）</t>
    </r>
  </si>
  <si>
    <r>
      <rPr>
        <sz val="10"/>
        <color theme="1"/>
        <rFont val="ＭＳ Ｐゴシック"/>
        <family val="3"/>
        <charset val="128"/>
        <scheme val="minor"/>
      </rPr>
      <t xml:space="preserve">伸率
</t>
    </r>
    <r>
      <rPr>
        <sz val="6"/>
        <color indexed="8"/>
        <rFont val="ＭＳ Ｐゴシック"/>
        <family val="3"/>
        <charset val="128"/>
      </rPr>
      <t>(客室補正なし）</t>
    </r>
  </si>
  <si>
    <t>構成比
前年差</t>
  </si>
  <si>
    <t>外国人比率
（延べ人数ベース）</t>
  </si>
  <si>
    <t>外国人比率
（延べ部屋数ベース）</t>
  </si>
  <si>
    <r>
      <t xml:space="preserve">伸率
</t>
    </r>
    <r>
      <rPr>
        <sz val="6"/>
        <color rgb="FF000000"/>
        <rFont val="游ゴシック"/>
        <family val="3"/>
        <charset val="128"/>
      </rPr>
      <t>(客室調整あり）</t>
    </r>
  </si>
  <si>
    <r>
      <t xml:space="preserve">伸率
</t>
    </r>
    <r>
      <rPr>
        <sz val="6"/>
        <color rgb="FF000000"/>
        <rFont val="游ゴシック"/>
        <family val="3"/>
        <charset val="128"/>
      </rPr>
      <t>(客室調整なし）</t>
    </r>
  </si>
  <si>
    <t>（注）実人数もしくは延べ人数の集計がない施設の数値については、回答のあった施設の平均値（国・地域別）をもとに算出。小数点第一位未満を四捨五入しているため、合計と一致しない場合がある。※ 伸率については、販売可能客室数の差異を調整反映している数値と調整していない数値を併記している。</t>
    <phoneticPr fontId="26"/>
  </si>
  <si>
    <r>
      <t xml:space="preserve">外国人比率
</t>
    </r>
    <r>
      <rPr>
        <sz val="11"/>
        <color rgb="FF000000"/>
        <rFont val="ＭＳ Ｐゴシック"/>
        <family val="3"/>
        <charset val="128"/>
      </rPr>
      <t>（延べ人数ベース）</t>
    </r>
    <rPh sb="3" eb="5">
      <t>ヒリツ</t>
    </rPh>
    <rPh sb="7" eb="8">
      <t>ノ</t>
    </rPh>
    <rPh sb="9" eb="11">
      <t>ニンズ</t>
    </rPh>
    <phoneticPr fontId="26"/>
  </si>
  <si>
    <r>
      <t xml:space="preserve">外国人比率
</t>
    </r>
    <r>
      <rPr>
        <sz val="11"/>
        <color rgb="FF000000"/>
        <rFont val="ＭＳ Ｐゴシック"/>
        <family val="3"/>
        <charset val="128"/>
      </rPr>
      <t>（延べ部屋数ベース）</t>
    </r>
    <rPh sb="3" eb="5">
      <t>ヒリツ</t>
    </rPh>
    <rPh sb="7" eb="8">
      <t>ノ</t>
    </rPh>
    <rPh sb="9" eb="12">
      <t>ヘヤスウ</t>
    </rPh>
    <phoneticPr fontId="26"/>
  </si>
  <si>
    <t>（公社）京都市観光協会</t>
    <phoneticPr fontId="26"/>
  </si>
  <si>
    <t>国・地域</t>
    <phoneticPr fontId="26"/>
  </si>
  <si>
    <t>実人数</t>
    <phoneticPr fontId="26"/>
  </si>
  <si>
    <t>延べ人数</t>
    <phoneticPr fontId="26"/>
  </si>
  <si>
    <t>延べ部屋数</t>
    <phoneticPr fontId="26"/>
  </si>
  <si>
    <t>北米</t>
    <phoneticPr fontId="26"/>
  </si>
  <si>
    <t>アメリカ</t>
    <phoneticPr fontId="26"/>
  </si>
  <si>
    <t>カナダ</t>
    <phoneticPr fontId="26"/>
  </si>
  <si>
    <t>北米小計</t>
    <phoneticPr fontId="26"/>
  </si>
  <si>
    <t>中南米</t>
    <phoneticPr fontId="26"/>
  </si>
  <si>
    <t>メキシコ</t>
    <phoneticPr fontId="26"/>
  </si>
  <si>
    <t>ブラジル</t>
    <phoneticPr fontId="26"/>
  </si>
  <si>
    <t>その他</t>
    <phoneticPr fontId="26"/>
  </si>
  <si>
    <t>南米小計</t>
    <phoneticPr fontId="26"/>
  </si>
  <si>
    <t>ヨーロッパ</t>
    <phoneticPr fontId="26"/>
  </si>
  <si>
    <t>イギリス</t>
    <phoneticPr fontId="26"/>
  </si>
  <si>
    <t>フランス</t>
    <phoneticPr fontId="26"/>
  </si>
  <si>
    <t>ドイツ</t>
    <phoneticPr fontId="26"/>
  </si>
  <si>
    <t>イタリア</t>
    <phoneticPr fontId="26"/>
  </si>
  <si>
    <t>オランダ</t>
    <phoneticPr fontId="26"/>
  </si>
  <si>
    <t>スペイン</t>
    <phoneticPr fontId="26"/>
  </si>
  <si>
    <t>スイス</t>
    <phoneticPr fontId="26"/>
  </si>
  <si>
    <t>スウェーデン</t>
    <phoneticPr fontId="26"/>
  </si>
  <si>
    <t>フィンランド</t>
    <phoneticPr fontId="26"/>
  </si>
  <si>
    <t>ロシア</t>
    <phoneticPr fontId="26"/>
  </si>
  <si>
    <t>ヨーロッパ小計</t>
    <phoneticPr fontId="26"/>
  </si>
  <si>
    <t>東アジア</t>
    <phoneticPr fontId="26"/>
  </si>
  <si>
    <t>中国</t>
    <phoneticPr fontId="26"/>
  </si>
  <si>
    <t>台湾</t>
    <phoneticPr fontId="26"/>
  </si>
  <si>
    <t>香港</t>
    <phoneticPr fontId="26"/>
  </si>
  <si>
    <t>韓国</t>
    <phoneticPr fontId="26"/>
  </si>
  <si>
    <t>東アジア小計</t>
    <phoneticPr fontId="26"/>
  </si>
  <si>
    <t>東南アジア</t>
    <phoneticPr fontId="26"/>
  </si>
  <si>
    <t>フィリピン</t>
    <phoneticPr fontId="26"/>
  </si>
  <si>
    <t>ベトナム</t>
    <phoneticPr fontId="26"/>
  </si>
  <si>
    <t>タイ</t>
    <phoneticPr fontId="26"/>
  </si>
  <si>
    <t>インドネシア</t>
    <phoneticPr fontId="26"/>
  </si>
  <si>
    <t>マレーシア</t>
    <phoneticPr fontId="26"/>
  </si>
  <si>
    <t>シンガポール</t>
    <phoneticPr fontId="26"/>
  </si>
  <si>
    <t>インド</t>
    <phoneticPr fontId="26"/>
  </si>
  <si>
    <t>東南アジア小計</t>
    <phoneticPr fontId="26"/>
  </si>
  <si>
    <t>中東</t>
    <phoneticPr fontId="26"/>
  </si>
  <si>
    <t>イスラエル</t>
    <phoneticPr fontId="26"/>
  </si>
  <si>
    <t>カタール</t>
    <phoneticPr fontId="26"/>
  </si>
  <si>
    <t>UAE</t>
    <phoneticPr fontId="26"/>
  </si>
  <si>
    <t>サウジアラビア</t>
    <phoneticPr fontId="26"/>
  </si>
  <si>
    <t>トルコ</t>
    <phoneticPr fontId="26"/>
  </si>
  <si>
    <t>中東小計</t>
    <phoneticPr fontId="26"/>
  </si>
  <si>
    <t>オセアニア</t>
    <phoneticPr fontId="26"/>
  </si>
  <si>
    <t>オーストラリア</t>
    <phoneticPr fontId="26"/>
  </si>
  <si>
    <t>ニュージーランド</t>
    <phoneticPr fontId="26"/>
  </si>
  <si>
    <t>オセアニア小計</t>
    <phoneticPr fontId="26"/>
  </si>
  <si>
    <t>アフリカ</t>
    <phoneticPr fontId="26"/>
  </si>
  <si>
    <t>海外その他</t>
    <phoneticPr fontId="26"/>
  </si>
  <si>
    <t>海外合計</t>
    <phoneticPr fontId="26"/>
  </si>
  <si>
    <t>国内合計</t>
    <phoneticPr fontId="26"/>
  </si>
  <si>
    <t>合　　計</t>
    <phoneticPr fontId="26"/>
  </si>
  <si>
    <t>伸率・前年同月差</t>
    <phoneticPr fontId="26"/>
  </si>
  <si>
    <t>販売可能客室数</t>
    <phoneticPr fontId="26"/>
  </si>
  <si>
    <t>稼働客室数</t>
    <phoneticPr fontId="26"/>
  </si>
  <si>
    <t>3か月先までの予約数の増減率
（前年比）</t>
    <phoneticPr fontId="26"/>
  </si>
  <si>
    <t>2023
構成比</t>
    <phoneticPr fontId="26"/>
  </si>
  <si>
    <t>2024
構成比</t>
  </si>
  <si>
    <t>2024
構成比</t>
    <phoneticPr fontId="26"/>
  </si>
  <si>
    <t>2023
構成比</t>
  </si>
  <si>
    <t>2024年（1月）</t>
    <phoneticPr fontId="26"/>
  </si>
  <si>
    <t>（1）調査時期：</t>
    <phoneticPr fontId="26"/>
  </si>
  <si>
    <t>（2）対象施設数：</t>
    <phoneticPr fontId="26"/>
  </si>
  <si>
    <t>2024年（2月）</t>
    <phoneticPr fontId="26"/>
  </si>
  <si>
    <t>2024年（4月）</t>
    <phoneticPr fontId="26"/>
  </si>
  <si>
    <t>2024年（3月）</t>
    <phoneticPr fontId="26"/>
  </si>
  <si>
    <t>2024年（5月）</t>
    <phoneticPr fontId="26"/>
  </si>
  <si>
    <t>2024年（6月）</t>
    <phoneticPr fontId="26"/>
  </si>
  <si>
    <t>2024年（7月）</t>
    <phoneticPr fontId="26"/>
  </si>
  <si>
    <t>2024年（8月）</t>
    <phoneticPr fontId="26"/>
  </si>
  <si>
    <t>2024年（9月）</t>
    <phoneticPr fontId="26"/>
  </si>
  <si>
    <t>2024年（10月）</t>
    <phoneticPr fontId="26"/>
  </si>
  <si>
    <t>2024年（11月）</t>
    <phoneticPr fontId="26"/>
  </si>
  <si>
    <t>2024年（12月）</t>
    <phoneticPr fontId="26"/>
  </si>
  <si>
    <t>5.3ポイント増</t>
    <rPh sb="7" eb="8">
      <t>ゾウ</t>
    </rPh>
    <phoneticPr fontId="26"/>
  </si>
  <si>
    <t>23.5ポイント増</t>
    <rPh sb="8" eb="9">
      <t>ゾウ</t>
    </rPh>
    <phoneticPr fontId="26"/>
  </si>
  <si>
    <t>20.3ポイント増</t>
    <rPh sb="8" eb="9">
      <t>ゾウ</t>
    </rPh>
    <phoneticPr fontId="26"/>
  </si>
  <si>
    <t>（1）調査時期：2024年1月1日～2024年1月31日</t>
    <phoneticPr fontId="26"/>
  </si>
  <si>
    <t>（2）対象施設数：81ホテル（12,536室）</t>
    <phoneticPr fontId="26"/>
  </si>
  <si>
    <t>5.7ポイント増</t>
    <phoneticPr fontId="26"/>
  </si>
  <si>
    <t>25.1ポイント増</t>
    <rPh sb="8" eb="9">
      <t>ゾウ</t>
    </rPh>
    <phoneticPr fontId="26"/>
  </si>
  <si>
    <t>20.6ポイント増</t>
    <rPh sb="8" eb="9">
      <t>ゾウ</t>
    </rPh>
    <phoneticPr fontId="26"/>
  </si>
  <si>
    <t>（1）調査時期：2024年2月1日～2024年2月29日</t>
    <phoneticPr fontId="26"/>
  </si>
  <si>
    <t>（2）対象施設数：81ホテル（12,515室）</t>
    <phoneticPr fontId="26"/>
  </si>
  <si>
    <t>20.5ポイント増</t>
    <rPh sb="8" eb="9">
      <t>ゾウ</t>
    </rPh>
    <phoneticPr fontId="26"/>
  </si>
  <si>
    <t>2.8ポイント増</t>
    <phoneticPr fontId="26"/>
  </si>
  <si>
    <t>（1）調査時期：2024年3月1日～2024年3月31日</t>
    <phoneticPr fontId="26"/>
  </si>
  <si>
    <t>（2）対象施設数：82ホテル（12,753室）</t>
    <phoneticPr fontId="26"/>
  </si>
  <si>
    <t>24.1ポイント増</t>
    <rPh sb="8" eb="9">
      <t>ゾウ</t>
    </rPh>
    <phoneticPr fontId="26"/>
  </si>
  <si>
    <t>5.3ポイント増</t>
    <phoneticPr fontId="26"/>
  </si>
  <si>
    <t>（1）調査時期：2024年4月1日～2024年4月30日</t>
    <phoneticPr fontId="26"/>
  </si>
  <si>
    <t>（2）対象施設数：81ホテル（12,634室）</t>
    <phoneticPr fontId="26"/>
  </si>
  <si>
    <t>15.8ポイント増</t>
    <rPh sb="8" eb="9">
      <t>ゾウ</t>
    </rPh>
    <phoneticPr fontId="26"/>
  </si>
  <si>
    <t>16.3ポイント増</t>
    <rPh sb="8" eb="9">
      <t>ゾウ</t>
    </rPh>
    <phoneticPr fontId="26"/>
  </si>
  <si>
    <t>5.9ポイント増</t>
    <phoneticPr fontId="26"/>
  </si>
  <si>
    <t>19.9ポイント増</t>
    <rPh sb="8" eb="9">
      <t>ゾウ</t>
    </rPh>
    <phoneticPr fontId="26"/>
  </si>
  <si>
    <t>17.8ポイント増</t>
    <rPh sb="8" eb="9">
      <t>ゾウ</t>
    </rPh>
    <phoneticPr fontId="26"/>
  </si>
  <si>
    <t>（1）調査時期：2024年5月1日～2024年5月31日</t>
    <phoneticPr fontId="26"/>
  </si>
  <si>
    <t>（2）対象施設数：81ホテル（12,431室）</t>
    <phoneticPr fontId="26"/>
  </si>
  <si>
    <t>8.1ポイント増</t>
    <phoneticPr fontId="26"/>
  </si>
  <si>
    <t>14.0ポイント増</t>
    <phoneticPr fontId="26"/>
  </si>
  <si>
    <t>13.2ポイント増</t>
    <phoneticPr fontId="26"/>
  </si>
  <si>
    <t>（1）調査時期：2024年6月1日～2024年6月30日</t>
    <phoneticPr fontId="26"/>
  </si>
  <si>
    <t>（2）対象施設数：87ホテル（12,545室）</t>
    <phoneticPr fontId="26"/>
  </si>
  <si>
    <t>9.8ポイント増</t>
    <phoneticPr fontId="26"/>
  </si>
  <si>
    <t>（1）調査時期：2024年7月1日～2024年7月31日</t>
    <phoneticPr fontId="26"/>
  </si>
  <si>
    <t>（2）対象施設数：84ホテル（12,558室）</t>
    <phoneticPr fontId="26"/>
  </si>
  <si>
    <t>12.8ポイント増</t>
    <phoneticPr fontId="26"/>
  </si>
  <si>
    <t>12.9ポイント増</t>
    <phoneticPr fontId="26"/>
  </si>
  <si>
    <t>4.5ポイント増</t>
    <phoneticPr fontId="26"/>
  </si>
  <si>
    <t>12.6ポイント増</t>
    <phoneticPr fontId="26"/>
  </si>
  <si>
    <t>12.3ポイント増</t>
    <phoneticPr fontId="26"/>
  </si>
  <si>
    <t>（1）調査時期：2024年8月1日～2024年8月31日</t>
    <phoneticPr fontId="26"/>
  </si>
  <si>
    <t>（1）調査時期：2024年9月1日～2024年9月30日</t>
    <phoneticPr fontId="26"/>
  </si>
  <si>
    <t>（2）対象施設数：81ホテル（12,120室）</t>
    <phoneticPr fontId="26"/>
  </si>
  <si>
    <t>1.2ポイント増</t>
    <phoneticPr fontId="26"/>
  </si>
  <si>
    <t>10.4ポイント増</t>
    <phoneticPr fontId="26"/>
  </si>
  <si>
    <t>11.1ポイント増</t>
    <phoneticPr fontId="26"/>
  </si>
  <si>
    <t>5.9ポイント増</t>
    <phoneticPr fontId="26"/>
  </si>
  <si>
    <t>10.9ポイント増</t>
    <phoneticPr fontId="26"/>
  </si>
  <si>
    <t>（1）調査時期：2024年10月1日～2024年10月31日</t>
    <phoneticPr fontId="26"/>
  </si>
  <si>
    <t>（2）対象施設数：84ホテル（12,503室）</t>
    <phoneticPr fontId="26"/>
  </si>
  <si>
    <t>15.5ポイント増</t>
    <rPh sb="8" eb="9">
      <t>ゾウ</t>
    </rPh>
    <phoneticPr fontId="26"/>
  </si>
  <si>
    <t>9.6ポイント増</t>
    <phoneticPr fontId="26"/>
  </si>
  <si>
    <t>2.0ポイント増</t>
    <phoneticPr fontId="26"/>
  </si>
  <si>
    <t>8.7ポイント増</t>
    <phoneticPr fontId="26"/>
  </si>
  <si>
    <t>9.7ポイント増</t>
    <phoneticPr fontId="26"/>
  </si>
  <si>
    <t>（1）調査時期：2024年11月1日～2024年11月30日</t>
    <phoneticPr fontId="26"/>
  </si>
  <si>
    <t>（2）対象施設数：79ホテル（12,392室）</t>
    <phoneticPr fontId="26"/>
  </si>
  <si>
    <t>2024年 累計　（1月～11月）</t>
    <rPh sb="15" eb="16">
      <t>ガツ</t>
    </rPh>
    <phoneticPr fontId="26"/>
  </si>
  <si>
    <t>（1）調査時期：2024年1月1日～11月30日</t>
    <rPh sb="12" eb="13">
      <t>ネン</t>
    </rPh>
    <rPh sb="14" eb="15">
      <t>ガツ</t>
    </rPh>
    <rPh sb="16" eb="17">
      <t>ニチ</t>
    </rPh>
    <rPh sb="20" eb="21">
      <t>ガツ</t>
    </rPh>
    <rPh sb="23" eb="24">
      <t>ニチ</t>
    </rPh>
    <phoneticPr fontId="26"/>
  </si>
  <si>
    <t>5.1ポイント増</t>
    <rPh sb="7" eb="8">
      <t>ゾウ</t>
    </rPh>
    <phoneticPr fontId="26"/>
  </si>
  <si>
    <t>14.9ポイント増</t>
    <rPh sb="8" eb="9">
      <t>ゾウ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</si>
</sst>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室&quot;"/>
    <numFmt numFmtId="178" formatCode="0.0"/>
    <numFmt numFmtId="179" formatCode="0.0&quot;ポ&quot;&quot;イ&quot;&quot;ン&quot;&quot;ト&quot;"/>
    <numFmt numFmtId="180" formatCode="[$-409]d\-mmm;@"/>
  </numFmts>
  <fonts count="28">
    <font>
      <sz val="11"/>
      <color rgb="FF000000"/>
      <name val="ＭＳ Ｐゴシック"/>
      <charset val="134"/>
    </font>
    <font>
      <sz val="11"/>
      <color theme="1"/>
      <name val="ＭＳ ゴシック"/>
      <family val="3"/>
      <charset val="128"/>
    </font>
    <font>
      <sz val="11"/>
      <color theme="1"/>
      <name val="ＭＳ Ｐゴシック"/>
      <family val="3"/>
      <charset val="128"/>
      <scheme val="minor"/>
    </font>
    <font>
      <sz val="10"/>
      <color theme="1"/>
      <name val="Arial Unicode MS"/>
      <family val="2"/>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2"/>
      <color rgb="FF000000"/>
      <name val="ＭＳ Ｐゴシック"/>
      <family val="3"/>
      <charset val="128"/>
    </font>
    <font>
      <sz val="12"/>
      <name val="ＭＳ Ｐゴシック"/>
      <family val="3"/>
      <charset val="128"/>
      <scheme val="minor"/>
    </font>
    <font>
      <sz val="9"/>
      <name val="ＭＳ ゴシック"/>
      <family val="3"/>
      <charset val="128"/>
    </font>
    <font>
      <sz val="12"/>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
      <sz val="10"/>
      <color rgb="FFFF0000"/>
      <name val="ＭＳ Ｐゴシック"/>
      <family val="3"/>
      <charset val="128"/>
      <scheme val="minor"/>
    </font>
    <font>
      <sz val="10"/>
      <color rgb="FFFF0000"/>
      <name val="ＭＳ ゴシック"/>
      <family val="3"/>
      <charset val="128"/>
    </font>
    <font>
      <sz val="11"/>
      <color rgb="FF000000"/>
      <name val="ＭＳ ゴシック"/>
      <family val="3"/>
      <charset val="128"/>
    </font>
    <font>
      <b/>
      <sz val="14"/>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sz val="14"/>
      <color rgb="FF000000"/>
      <name val="ＭＳ Ｐゴシック"/>
      <family val="3"/>
      <charset val="128"/>
    </font>
    <font>
      <sz val="11"/>
      <color indexed="8"/>
      <name val="ＭＳ Ｐゴシック"/>
      <family val="3"/>
      <charset val="128"/>
    </font>
    <font>
      <sz val="6"/>
      <color indexed="8"/>
      <name val="ＭＳ Ｐゴシック"/>
      <family val="3"/>
      <charset val="128"/>
    </font>
    <font>
      <sz val="6"/>
      <color rgb="FF000000"/>
      <name val="游ゴシック"/>
      <family val="3"/>
      <charset val="128"/>
    </font>
    <font>
      <sz val="6"/>
      <name val="ＭＳ Ｐゴシック"/>
      <family val="3"/>
      <charset val="128"/>
    </font>
    <font>
      <sz val="10"/>
      <color rgb="FF000000"/>
      <name val="Arial Unicode MS"/>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8D8D8"/>
        <bgColor rgb="FFFFFFFF"/>
      </patternFill>
    </fill>
    <fill>
      <patternFill patternType="solid">
        <fgColor rgb="FFFFFFFF"/>
        <bgColor rgb="FFFFFFFF"/>
      </patternFill>
    </fill>
  </fills>
  <borders count="161">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dotted">
        <color auto="1"/>
      </right>
      <top/>
      <bottom style="medium">
        <color auto="1"/>
      </bottom>
      <diagonal/>
    </border>
    <border>
      <left/>
      <right/>
      <top/>
      <bottom style="medium">
        <color auto="1"/>
      </bottom>
      <diagonal/>
    </border>
    <border>
      <left style="dotted">
        <color auto="1"/>
      </left>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dotted">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medium">
        <color auto="1"/>
      </left>
      <right style="thin">
        <color auto="1"/>
      </right>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double">
        <color auto="1"/>
      </bottom>
      <diagonal/>
    </border>
    <border>
      <left style="dotted">
        <color auto="1"/>
      </left>
      <right style="dotted">
        <color auto="1"/>
      </right>
      <top style="double">
        <color auto="1"/>
      </top>
      <bottom style="double">
        <color auto="1"/>
      </bottom>
      <diagonal/>
    </border>
    <border>
      <left style="dotted">
        <color auto="1"/>
      </left>
      <right/>
      <top style="double">
        <color auto="1"/>
      </top>
      <bottom style="double">
        <color auto="1"/>
      </bottom>
      <diagonal/>
    </border>
    <border>
      <left style="medium">
        <color auto="1"/>
      </left>
      <right style="thin">
        <color auto="1"/>
      </right>
      <top style="double">
        <color auto="1"/>
      </top>
      <bottom/>
      <diagonal/>
    </border>
    <border>
      <left style="thin">
        <color auto="1"/>
      </left>
      <right style="medium">
        <color auto="1"/>
      </right>
      <top/>
      <bottom style="thin">
        <color auto="1"/>
      </bottom>
      <diagonal/>
    </border>
    <border>
      <left style="dotted">
        <color auto="1"/>
      </left>
      <right/>
      <top/>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style="medium">
        <color auto="1"/>
      </left>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top style="double">
        <color auto="1"/>
      </top>
      <bottom style="thin">
        <color auto="1"/>
      </bottom>
      <diagonal/>
    </border>
    <border>
      <left style="medium">
        <color auto="1"/>
      </left>
      <right/>
      <top/>
      <bottom style="thin">
        <color auto="1"/>
      </bottom>
      <diagonal/>
    </border>
    <border>
      <left style="dotted">
        <color auto="1"/>
      </left>
      <right/>
      <top style="thin">
        <color auto="1"/>
      </top>
      <bottom style="double">
        <color auto="1"/>
      </bottom>
      <diagonal/>
    </border>
    <border>
      <left style="thin">
        <color auto="1"/>
      </left>
      <right style="medium">
        <color auto="1"/>
      </right>
      <top/>
      <bottom/>
      <diagonal/>
    </border>
    <border>
      <left/>
      <right style="medium">
        <color auto="1"/>
      </right>
      <top style="double">
        <color auto="1"/>
      </top>
      <bottom style="double">
        <color auto="1"/>
      </bottom>
      <diagonal/>
    </border>
    <border>
      <left style="dotted">
        <color auto="1"/>
      </left>
      <right/>
      <top/>
      <bottom style="double">
        <color auto="1"/>
      </bottom>
      <diagonal/>
    </border>
    <border diagonalUp="1">
      <left style="dotted">
        <color auto="1"/>
      </left>
      <right/>
      <top style="double">
        <color auto="1"/>
      </top>
      <bottom style="double">
        <color auto="1"/>
      </bottom>
      <diagonal style="thin">
        <color auto="1"/>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double">
        <color auto="1"/>
      </top>
      <bottom/>
      <diagonal/>
    </border>
    <border>
      <left style="dotted">
        <color auto="1"/>
      </left>
      <right style="dotted">
        <color auto="1"/>
      </right>
      <top style="double">
        <color auto="1"/>
      </top>
      <bottom/>
      <diagonal/>
    </border>
    <border>
      <left style="dotted">
        <color auto="1"/>
      </left>
      <right style="dotted">
        <color auto="1"/>
      </right>
      <top/>
      <bottom/>
      <diagonal/>
    </border>
    <border diagonalUp="1">
      <left style="dotted">
        <color auto="1"/>
      </left>
      <right/>
      <top/>
      <bottom/>
      <diagonal style="thin">
        <color auto="1"/>
      </diagonal>
    </border>
    <border diagonalUp="1">
      <left style="dotted">
        <color auto="1"/>
      </left>
      <right/>
      <top style="double">
        <color auto="1"/>
      </top>
      <bottom/>
      <diagonal style="thin">
        <color auto="1"/>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diagonalUp="1">
      <left style="dotted">
        <color auto="1"/>
      </left>
      <right/>
      <top style="medium">
        <color auto="1"/>
      </top>
      <bottom style="medium">
        <color auto="1"/>
      </bottom>
      <diagonal style="thin">
        <color auto="1"/>
      </diagonal>
    </border>
    <border>
      <left/>
      <right/>
      <top style="medium">
        <color auto="1"/>
      </top>
      <bottom/>
      <diagonal/>
    </border>
    <border>
      <left style="medium">
        <color auto="1"/>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right/>
      <top style="thin">
        <color auto="1"/>
      </top>
      <bottom style="thin">
        <color auto="1"/>
      </bottom>
      <diagonal/>
    </border>
    <border>
      <left/>
      <right style="dotted">
        <color auto="1"/>
      </right>
      <top style="thin">
        <color auto="1"/>
      </top>
      <bottom style="thin">
        <color auto="1"/>
      </bottom>
      <diagonal/>
    </border>
    <border>
      <left style="medium">
        <color auto="1"/>
      </left>
      <right/>
      <top style="thin">
        <color rgb="FF000000"/>
      </top>
      <bottom/>
      <diagonal/>
    </border>
    <border>
      <left/>
      <right style="medium">
        <color auto="1"/>
      </right>
      <top style="thin">
        <color rgb="FF000000"/>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style="medium">
        <color auto="1"/>
      </right>
      <top/>
      <bottom/>
      <diagonal/>
    </border>
    <border>
      <left style="dotted">
        <color auto="1"/>
      </left>
      <right style="medium">
        <color auto="1"/>
      </right>
      <top style="thin">
        <color auto="1"/>
      </top>
      <bottom/>
      <diagonal/>
    </border>
    <border>
      <left style="dotted">
        <color auto="1"/>
      </left>
      <right style="medium">
        <color auto="1"/>
      </right>
      <top style="double">
        <color auto="1"/>
      </top>
      <bottom style="double">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double">
        <color auto="1"/>
      </top>
      <bottom style="thin">
        <color auto="1"/>
      </bottom>
      <diagonal/>
    </border>
    <border>
      <left style="dotted">
        <color auto="1"/>
      </left>
      <right style="medium">
        <color auto="1"/>
      </right>
      <top/>
      <bottom style="double">
        <color auto="1"/>
      </bottom>
      <diagonal/>
    </border>
    <border diagonalUp="1">
      <left style="dotted">
        <color auto="1"/>
      </left>
      <right style="medium">
        <color auto="1"/>
      </right>
      <top style="double">
        <color auto="1"/>
      </top>
      <bottom style="double">
        <color auto="1"/>
      </bottom>
      <diagonal style="thin">
        <color auto="1"/>
      </diagonal>
    </border>
    <border diagonalUp="1">
      <left style="dotted">
        <color auto="1"/>
      </left>
      <right style="medium">
        <color auto="1"/>
      </right>
      <top style="double">
        <color auto="1"/>
      </top>
      <bottom/>
      <diagonal style="thin">
        <color auto="1"/>
      </diagonal>
    </border>
    <border diagonalUp="1">
      <left style="dotted">
        <color auto="1"/>
      </left>
      <right style="medium">
        <color auto="1"/>
      </right>
      <top style="medium">
        <color auto="1"/>
      </top>
      <bottom style="medium">
        <color auto="1"/>
      </bottom>
      <diagonal style="thin">
        <color auto="1"/>
      </diagonal>
    </border>
    <border>
      <left/>
      <right style="medium">
        <color auto="1"/>
      </right>
      <top style="thin">
        <color auto="1"/>
      </top>
      <bottom style="thin">
        <color auto="1"/>
      </bottom>
      <diagonal/>
    </border>
    <border>
      <left style="dotted">
        <color auto="1"/>
      </left>
      <right style="medium">
        <color auto="1"/>
      </right>
      <top style="medium">
        <color auto="1"/>
      </top>
      <bottom style="thin">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dotted">
        <color rgb="FF000000"/>
      </right>
      <top/>
      <bottom style="medium">
        <color rgb="FF000000"/>
      </bottom>
      <diagonal/>
    </border>
    <border>
      <left/>
      <right/>
      <top/>
      <bottom style="medium">
        <color rgb="FF000000"/>
      </bottom>
      <diagonal/>
    </border>
    <border>
      <left style="dotted">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style="dotted">
        <color rgb="FF000000"/>
      </left>
      <right/>
      <top style="medium">
        <color rgb="FF000000"/>
      </top>
      <bottom style="thin">
        <color rgb="FF000000"/>
      </bottom>
      <diagonal/>
    </border>
    <border>
      <left style="dotted">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medium">
        <color rgb="FF000000"/>
      </right>
      <top style="thin">
        <color rgb="FF000000"/>
      </top>
      <bottom/>
      <diagonal/>
    </border>
    <border>
      <left style="medium">
        <color rgb="FF000000"/>
      </left>
      <right style="thin">
        <color rgb="FF000000"/>
      </right>
      <top/>
      <bottom style="double">
        <color rgb="FF000000"/>
      </bottom>
      <diagonal/>
    </border>
    <border>
      <left style="thin">
        <color rgb="FF000000"/>
      </left>
      <right style="medium">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top style="double">
        <color rgb="FF000000"/>
      </top>
      <bottom style="double">
        <color rgb="FF000000"/>
      </bottom>
      <diagonal/>
    </border>
    <border>
      <left style="dotted">
        <color rgb="FF000000"/>
      </left>
      <right style="medium">
        <color rgb="FF000000"/>
      </right>
      <top style="double">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style="medium">
        <color rgb="FF000000"/>
      </right>
      <top/>
      <bottom style="thin">
        <color rgb="FF000000"/>
      </bottom>
      <diagonal/>
    </border>
    <border>
      <left style="medium">
        <color rgb="FF000000"/>
      </left>
      <right/>
      <top style="double">
        <color rgb="FF000000"/>
      </top>
      <bottom style="thin">
        <color rgb="FF000000"/>
      </bottom>
      <diagonal/>
    </border>
    <border>
      <left style="dotted">
        <color rgb="FF000000"/>
      </left>
      <right style="dotted">
        <color rgb="FF000000"/>
      </right>
      <top style="double">
        <color rgb="FF000000"/>
      </top>
      <bottom style="thin">
        <color rgb="FF000000"/>
      </bottom>
      <diagonal/>
    </border>
    <border>
      <left style="dotted">
        <color rgb="FF000000"/>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style="dotted">
        <color rgb="FF000000"/>
      </left>
      <right style="dotted">
        <color rgb="FF000000"/>
      </right>
      <top style="thin">
        <color rgb="FF000000"/>
      </top>
      <bottom style="double">
        <color rgb="FF000000"/>
      </bottom>
      <diagonal/>
    </border>
    <border>
      <left style="dotted">
        <color rgb="FF000000"/>
      </left>
      <right style="dotted">
        <color rgb="FF000000"/>
      </right>
      <top/>
      <bottom style="thin">
        <color rgb="FF000000"/>
      </bottom>
      <diagonal/>
    </border>
    <border>
      <left style="dotted">
        <color rgb="FF000000"/>
      </left>
      <right/>
      <top/>
      <bottom style="thin">
        <color rgb="FF000000"/>
      </bottom>
      <diagonal/>
    </border>
    <border>
      <left style="dotted">
        <color rgb="FF000000"/>
      </left>
      <right/>
      <top style="double">
        <color rgb="FF000000"/>
      </top>
      <bottom style="thin">
        <color rgb="FF000000"/>
      </bottom>
      <diagonal/>
    </border>
    <border>
      <left style="dotted">
        <color rgb="FF000000"/>
      </left>
      <right/>
      <top style="thin">
        <color rgb="FF000000"/>
      </top>
      <bottom style="double">
        <color rgb="FF000000"/>
      </bottom>
      <diagonal/>
    </border>
    <border>
      <left style="thin">
        <color rgb="FF000000"/>
      </left>
      <right style="medium">
        <color rgb="FF000000"/>
      </right>
      <top/>
      <bottom/>
      <diagonal/>
    </border>
    <border>
      <left style="dotted">
        <color rgb="FF000000"/>
      </left>
      <right style="dotted">
        <color rgb="FF000000"/>
      </right>
      <top/>
      <bottom style="double">
        <color rgb="FF000000"/>
      </bottom>
      <diagonal/>
    </border>
    <border>
      <left style="dotted">
        <color rgb="FF000000"/>
      </left>
      <right style="medium">
        <color rgb="FF000000"/>
      </right>
      <top style="double">
        <color rgb="FF000000"/>
      </top>
      <bottom style="thin">
        <color rgb="FF000000"/>
      </bottom>
      <diagonal/>
    </border>
    <border>
      <left/>
      <right style="medium">
        <color rgb="FF000000"/>
      </right>
      <top style="double">
        <color rgb="FF000000"/>
      </top>
      <bottom style="double">
        <color rgb="FF000000"/>
      </bottom>
      <diagonal/>
    </border>
    <border>
      <left style="dotted">
        <color rgb="FF000000"/>
      </left>
      <right/>
      <top/>
      <bottom style="double">
        <color rgb="FF000000"/>
      </bottom>
      <diagonal/>
    </border>
    <border diagonalUp="1">
      <left style="dotted">
        <color rgb="FF000000"/>
      </left>
      <right/>
      <top style="double">
        <color rgb="FF000000"/>
      </top>
      <bottom style="double">
        <color rgb="FF000000"/>
      </bottom>
      <diagonal style="thin">
        <color rgb="FF000000"/>
      </diagonal>
    </border>
    <border>
      <left style="medium">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style="dotted">
        <color rgb="FF000000"/>
      </left>
      <right style="dotted">
        <color rgb="FF000000"/>
      </right>
      <top/>
      <bottom/>
      <diagonal/>
    </border>
    <border>
      <left style="dotted">
        <color rgb="FF000000"/>
      </left>
      <right/>
      <top/>
      <bottom/>
      <diagonal/>
    </border>
    <border diagonalUp="1">
      <left style="dotted">
        <color rgb="FF000000"/>
      </left>
      <right/>
      <top/>
      <bottom/>
      <diagonal style="thin">
        <color rgb="FF000000"/>
      </diagonal>
    </border>
    <border diagonalUp="1">
      <left style="dotted">
        <color rgb="FF000000"/>
      </left>
      <right/>
      <top style="double">
        <color rgb="FF000000"/>
      </top>
      <bottom/>
      <diagonal style="thin">
        <color rgb="FF000000"/>
      </diagonal>
    </border>
    <border>
      <left/>
      <right style="medium">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right style="dotted">
        <color rgb="FF000000"/>
      </right>
      <top style="medium">
        <color rgb="FF000000"/>
      </top>
      <bottom style="thin">
        <color rgb="FF000000"/>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style="thin">
        <color rgb="FF000000"/>
      </top>
      <bottom style="thin">
        <color rgb="FF000000"/>
      </bottom>
      <diagonal/>
    </border>
    <border diagonalUp="1">
      <left style="dotted">
        <color rgb="FF000000"/>
      </left>
      <right style="medium">
        <color rgb="FF000000"/>
      </right>
      <top style="double">
        <color rgb="FF000000"/>
      </top>
      <bottom style="double">
        <color rgb="FF000000"/>
      </bottom>
      <diagonal style="thin">
        <color rgb="FF000000"/>
      </diagonal>
    </border>
    <border diagonalUp="1">
      <left style="dotted">
        <color rgb="FF000000"/>
      </left>
      <right style="medium">
        <color rgb="FF000000"/>
      </right>
      <top style="double">
        <color rgb="FF000000"/>
      </top>
      <bottom/>
      <diagonal style="thin">
        <color rgb="FF000000"/>
      </diagonal>
    </border>
    <border>
      <left/>
      <right/>
      <top style="thin">
        <color rgb="FF000000"/>
      </top>
      <bottom/>
      <diagonal/>
    </border>
  </borders>
  <cellStyleXfs count="4">
    <xf numFmtId="0" fontId="0" fillId="0" borderId="0"/>
    <xf numFmtId="0" fontId="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cellStyleXfs>
  <cellXfs count="332">
    <xf numFmtId="0" fontId="0" fillId="0" borderId="0" xfId="0"/>
    <xf numFmtId="0" fontId="0" fillId="0" borderId="0" xfId="0" applyAlignment="1">
      <alignment vertical="center" shrinkToFit="1"/>
    </xf>
    <xf numFmtId="0" fontId="1" fillId="0" borderId="0" xfId="0" applyFont="1" applyAlignment="1">
      <alignment vertical="center" textRotation="255" shrinkToFit="1"/>
    </xf>
    <xf numFmtId="0" fontId="0" fillId="0" borderId="0" xfId="0" applyAlignment="1">
      <alignment horizontal="center" vertical="center" shrinkToFit="1"/>
    </xf>
    <xf numFmtId="38" fontId="2" fillId="0" borderId="0" xfId="2" applyFont="1" applyAlignment="1">
      <alignment horizontal="right" vertical="center" shrinkToFit="1"/>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2" borderId="10" xfId="2" applyNumberFormat="1" applyFont="1" applyFill="1" applyBorder="1" applyAlignment="1">
      <alignment horizontal="center" vertical="center" shrinkToFit="1"/>
    </xf>
    <xf numFmtId="0" fontId="4" fillId="2" borderId="11" xfId="2" applyNumberFormat="1" applyFont="1" applyFill="1" applyBorder="1" applyAlignment="1">
      <alignment horizontal="center" vertical="center" shrinkToFit="1"/>
    </xf>
    <xf numFmtId="0" fontId="4" fillId="2" borderId="12" xfId="0" applyFont="1" applyFill="1" applyBorder="1" applyAlignment="1" applyProtection="1">
      <alignment horizontal="center" vertical="center" wrapText="1" shrinkToFit="1"/>
      <protection locked="0"/>
    </xf>
    <xf numFmtId="0" fontId="4" fillId="2" borderId="13" xfId="0" applyFont="1" applyFill="1" applyBorder="1" applyAlignment="1" applyProtection="1">
      <alignment horizontal="center" vertical="center" wrapText="1" shrinkToFit="1"/>
      <protection locked="0"/>
    </xf>
    <xf numFmtId="0" fontId="4" fillId="2" borderId="14" xfId="0" applyFont="1" applyFill="1" applyBorder="1" applyAlignment="1" applyProtection="1">
      <alignment horizontal="center" vertical="center" wrapText="1" shrinkToFit="1"/>
      <protection locked="0"/>
    </xf>
    <xf numFmtId="0" fontId="0" fillId="0" borderId="16" xfId="0" applyBorder="1" applyAlignment="1" applyProtection="1">
      <alignment horizontal="center" vertical="center" shrinkToFit="1"/>
      <protection locked="0"/>
    </xf>
    <xf numFmtId="38" fontId="2" fillId="0" borderId="17" xfId="2" applyFont="1" applyBorder="1" applyAlignment="1">
      <alignment horizontal="right" vertical="center" shrinkToFit="1"/>
    </xf>
    <xf numFmtId="38" fontId="2" fillId="0" borderId="18" xfId="2" applyFont="1" applyBorder="1" applyAlignment="1">
      <alignment horizontal="right" vertical="center" shrinkToFit="1"/>
    </xf>
    <xf numFmtId="176" fontId="2" fillId="3" borderId="18" xfId="3" applyNumberFormat="1" applyFont="1" applyFill="1" applyBorder="1" applyAlignment="1">
      <alignment horizontal="right" vertical="center" shrinkToFit="1"/>
    </xf>
    <xf numFmtId="176" fontId="2" fillId="3" borderId="19" xfId="3" applyNumberFormat="1" applyFont="1" applyFill="1" applyBorder="1" applyAlignment="1">
      <alignment horizontal="right" vertical="center" shrinkToFit="1"/>
    </xf>
    <xf numFmtId="0" fontId="0" fillId="0" borderId="21" xfId="0" applyBorder="1" applyAlignment="1" applyProtection="1">
      <alignment horizontal="center" vertical="center" shrinkToFit="1"/>
      <protection locked="0"/>
    </xf>
    <xf numFmtId="38" fontId="2" fillId="0" borderId="22" xfId="2" applyFont="1" applyBorder="1" applyAlignment="1">
      <alignment horizontal="right" vertical="center" shrinkToFit="1"/>
    </xf>
    <xf numFmtId="176" fontId="2" fillId="3" borderId="22" xfId="3" applyNumberFormat="1" applyFont="1" applyFill="1" applyBorder="1" applyAlignment="1">
      <alignment horizontal="right" vertical="center" shrinkToFit="1"/>
    </xf>
    <xf numFmtId="176" fontId="2" fillId="3" borderId="23" xfId="3" applyNumberFormat="1" applyFont="1" applyFill="1" applyBorder="1" applyAlignment="1">
      <alignment horizontal="right" vertical="center" shrinkToFit="1"/>
    </xf>
    <xf numFmtId="0" fontId="0" fillId="2" borderId="25" xfId="0" applyFill="1" applyBorder="1" applyAlignment="1" applyProtection="1">
      <alignment horizontal="center" vertical="center" shrinkToFit="1"/>
      <protection locked="0"/>
    </xf>
    <xf numFmtId="38" fontId="2" fillId="2" borderId="26" xfId="2" applyFont="1" applyFill="1" applyBorder="1" applyAlignment="1">
      <alignment horizontal="right" vertical="center" shrinkToFit="1"/>
    </xf>
    <xf numFmtId="38" fontId="2" fillId="2" borderId="27" xfId="2" applyFont="1" applyFill="1" applyBorder="1" applyAlignment="1">
      <alignment horizontal="right" vertical="center" shrinkToFit="1"/>
    </xf>
    <xf numFmtId="176" fontId="2" fillId="2" borderId="27" xfId="3" applyNumberFormat="1" applyFont="1" applyFill="1" applyBorder="1" applyAlignment="1">
      <alignment horizontal="right" vertical="center" shrinkToFit="1"/>
    </xf>
    <xf numFmtId="176" fontId="2" fillId="2" borderId="28" xfId="3" applyNumberFormat="1" applyFont="1" applyFill="1" applyBorder="1" applyAlignment="1">
      <alignment horizontal="right" vertical="center" shrinkToFit="1"/>
    </xf>
    <xf numFmtId="0" fontId="0" fillId="0" borderId="30" xfId="0" applyBorder="1" applyAlignment="1" applyProtection="1">
      <alignment horizontal="center" vertical="center" shrinkToFit="1"/>
      <protection locked="0"/>
    </xf>
    <xf numFmtId="176" fontId="2" fillId="3" borderId="31" xfId="3" applyNumberFormat="1" applyFont="1" applyFill="1" applyBorder="1" applyAlignment="1">
      <alignment horizontal="right" vertical="center" shrinkToFit="1"/>
    </xf>
    <xf numFmtId="0" fontId="0" fillId="0" borderId="32" xfId="0" applyBorder="1" applyAlignment="1" applyProtection="1">
      <alignment horizontal="center" vertical="center" shrinkToFit="1"/>
      <protection locked="0"/>
    </xf>
    <xf numFmtId="38" fontId="2" fillId="0" borderId="33" xfId="2" applyFont="1" applyBorder="1" applyAlignment="1">
      <alignment horizontal="right" vertical="center" shrinkToFit="1"/>
    </xf>
    <xf numFmtId="38" fontId="2" fillId="0" borderId="34" xfId="2" applyFont="1" applyBorder="1" applyAlignment="1">
      <alignment horizontal="right" vertical="center" shrinkToFit="1"/>
    </xf>
    <xf numFmtId="176" fontId="2" fillId="3" borderId="34" xfId="3" applyNumberFormat="1" applyFont="1" applyFill="1" applyBorder="1" applyAlignment="1">
      <alignment horizontal="right" vertical="center" shrinkToFit="1"/>
    </xf>
    <xf numFmtId="176" fontId="2" fillId="3" borderId="35" xfId="3" applyNumberFormat="1" applyFont="1" applyFill="1" applyBorder="1" applyAlignment="1">
      <alignment horizontal="right" vertical="center" shrinkToFit="1"/>
    </xf>
    <xf numFmtId="38" fontId="2" fillId="0" borderId="36" xfId="2" applyFont="1" applyBorder="1" applyAlignment="1">
      <alignment horizontal="right" vertical="center" shrinkToFit="1"/>
    </xf>
    <xf numFmtId="38" fontId="2" fillId="0" borderId="37" xfId="2" applyFont="1" applyBorder="1" applyAlignment="1">
      <alignment horizontal="right" vertical="center" shrinkToFit="1"/>
    </xf>
    <xf numFmtId="176" fontId="2" fillId="3" borderId="38" xfId="3" applyNumberFormat="1" applyFont="1" applyFill="1" applyBorder="1" applyAlignment="1">
      <alignment horizontal="right" vertical="center" shrinkToFit="1"/>
    </xf>
    <xf numFmtId="176" fontId="2" fillId="3" borderId="39" xfId="3" applyNumberFormat="1" applyFont="1" applyFill="1" applyBorder="1" applyAlignment="1">
      <alignment horizontal="right" vertical="center" shrinkToFit="1"/>
    </xf>
    <xf numFmtId="38" fontId="2" fillId="0" borderId="40" xfId="2" applyFont="1" applyBorder="1" applyAlignment="1">
      <alignment horizontal="right" vertical="center" shrinkToFit="1"/>
    </xf>
    <xf numFmtId="38" fontId="2" fillId="0" borderId="41" xfId="2" applyFont="1" applyBorder="1" applyAlignment="1">
      <alignment horizontal="right" vertical="center" shrinkToFit="1"/>
    </xf>
    <xf numFmtId="176" fontId="2" fillId="3" borderId="41" xfId="3" applyNumberFormat="1" applyFont="1" applyFill="1" applyBorder="1" applyAlignment="1">
      <alignment horizontal="right" vertical="center" shrinkToFit="1"/>
    </xf>
    <xf numFmtId="176" fontId="2" fillId="3" borderId="42" xfId="3" applyNumberFormat="1" applyFont="1" applyFill="1" applyBorder="1" applyAlignment="1">
      <alignment horizontal="right" vertical="center" shrinkToFit="1"/>
    </xf>
    <xf numFmtId="38" fontId="2" fillId="0" borderId="43" xfId="2" applyFont="1" applyBorder="1" applyAlignment="1">
      <alignment horizontal="right" vertical="center" shrinkToFit="1"/>
    </xf>
    <xf numFmtId="38" fontId="2" fillId="0" borderId="38" xfId="2" applyFont="1" applyBorder="1" applyAlignment="1">
      <alignment horizontal="right" vertical="center" shrinkToFit="1"/>
    </xf>
    <xf numFmtId="176" fontId="2" fillId="3" borderId="37" xfId="3" applyNumberFormat="1" applyFont="1" applyFill="1" applyBorder="1" applyAlignment="1">
      <alignment horizontal="right" vertical="center" shrinkToFit="1"/>
    </xf>
    <xf numFmtId="176" fontId="2" fillId="3" borderId="44" xfId="3" applyNumberFormat="1" applyFont="1" applyFill="1" applyBorder="1" applyAlignment="1">
      <alignment horizontal="right" vertical="center" shrinkToFit="1"/>
    </xf>
    <xf numFmtId="0" fontId="0" fillId="0" borderId="32" xfId="0" applyBorder="1" applyAlignment="1" applyProtection="1">
      <alignment horizontal="center" vertical="center" wrapText="1" shrinkToFit="1"/>
      <protection locked="0"/>
    </xf>
    <xf numFmtId="0" fontId="0" fillId="0" borderId="45" xfId="0" applyBorder="1" applyAlignment="1" applyProtection="1">
      <alignment horizontal="center" vertical="center" shrinkToFit="1"/>
      <protection locked="0"/>
    </xf>
    <xf numFmtId="176" fontId="2" fillId="3" borderId="27" xfId="3" applyNumberFormat="1" applyFont="1" applyFill="1" applyBorder="1" applyAlignment="1">
      <alignment horizontal="right" vertical="center" shrinkToFit="1"/>
    </xf>
    <xf numFmtId="176" fontId="2" fillId="3" borderId="28" xfId="3" applyNumberFormat="1" applyFont="1" applyFill="1" applyBorder="1" applyAlignment="1">
      <alignment horizontal="right" vertical="center" shrinkToFit="1"/>
    </xf>
    <xf numFmtId="176" fontId="2" fillId="3" borderId="47" xfId="3" applyNumberFormat="1" applyFont="1" applyFill="1" applyBorder="1" applyAlignment="1">
      <alignment horizontal="right" vertical="center" shrinkToFit="1"/>
    </xf>
    <xf numFmtId="176" fontId="0" fillId="2" borderId="48" xfId="0" applyNumberFormat="1" applyFill="1" applyBorder="1" applyAlignment="1">
      <alignment vertical="center" shrinkToFit="1"/>
    </xf>
    <xf numFmtId="38" fontId="2" fillId="2" borderId="51" xfId="2" applyFont="1" applyFill="1" applyBorder="1" applyAlignment="1">
      <alignment horizontal="right" vertical="center" shrinkToFit="1"/>
    </xf>
    <xf numFmtId="38" fontId="2" fillId="2" borderId="52" xfId="2" applyFont="1" applyFill="1" applyBorder="1" applyAlignment="1">
      <alignment horizontal="right" vertical="center" shrinkToFit="1"/>
    </xf>
    <xf numFmtId="176" fontId="2" fillId="2" borderId="53" xfId="3" applyNumberFormat="1" applyFont="1" applyFill="1" applyBorder="1" applyAlignment="1">
      <alignment horizontal="right" vertical="center" shrinkToFit="1"/>
    </xf>
    <xf numFmtId="176" fontId="2" fillId="2" borderId="31" xfId="3" applyNumberFormat="1" applyFont="1" applyFill="1" applyBorder="1" applyAlignment="1">
      <alignment horizontal="right" vertical="center" shrinkToFit="1"/>
    </xf>
    <xf numFmtId="176" fontId="0" fillId="2" borderId="54" xfId="0" applyNumberFormat="1" applyFill="1" applyBorder="1" applyAlignment="1">
      <alignment vertical="center" shrinkToFit="1"/>
    </xf>
    <xf numFmtId="176" fontId="0" fillId="2" borderId="55" xfId="0" applyNumberFormat="1" applyFill="1" applyBorder="1" applyAlignment="1">
      <alignment vertical="center" shrinkToFit="1"/>
    </xf>
    <xf numFmtId="38" fontId="2" fillId="2" borderId="3" xfId="2" applyFont="1" applyFill="1" applyBorder="1" applyAlignment="1">
      <alignment horizontal="right" vertical="center" shrinkToFit="1"/>
    </xf>
    <xf numFmtId="38" fontId="2" fillId="2" borderId="56" xfId="2" applyFont="1" applyFill="1" applyBorder="1" applyAlignment="1">
      <alignment horizontal="right" vertical="center" shrinkToFit="1"/>
    </xf>
    <xf numFmtId="176" fontId="2" fillId="2" borderId="56" xfId="3" applyNumberFormat="1" applyFont="1" applyFill="1" applyBorder="1" applyAlignment="1">
      <alignment horizontal="right" vertical="center" shrinkToFit="1"/>
    </xf>
    <xf numFmtId="176" fontId="2" fillId="2" borderId="57" xfId="3" applyNumberFormat="1" applyFont="1" applyFill="1" applyBorder="1" applyAlignment="1">
      <alignment horizontal="right" vertical="center" shrinkToFit="1"/>
    </xf>
    <xf numFmtId="0" fontId="0" fillId="2" borderId="58" xfId="0" applyFill="1" applyBorder="1" applyAlignment="1">
      <alignment vertical="center" shrinkToFit="1"/>
    </xf>
    <xf numFmtId="0" fontId="1" fillId="0" borderId="59"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38" fontId="4" fillId="0" borderId="59" xfId="2" applyFont="1" applyBorder="1" applyAlignment="1" applyProtection="1">
      <alignment horizontal="right" vertical="center" shrinkToFit="1"/>
      <protection locked="0"/>
    </xf>
    <xf numFmtId="38" fontId="4" fillId="0" borderId="0" xfId="2" applyFont="1" applyAlignment="1" applyProtection="1">
      <alignment horizontal="right" vertical="center" shrinkToFit="1"/>
      <protection locked="0"/>
    </xf>
    <xf numFmtId="0" fontId="4" fillId="0" borderId="59" xfId="3" applyNumberFormat="1" applyFont="1" applyBorder="1" applyAlignment="1">
      <alignment horizontal="right" vertical="center" shrinkToFit="1"/>
    </xf>
    <xf numFmtId="0" fontId="4" fillId="0" borderId="0" xfId="3" applyNumberFormat="1" applyFont="1" applyAlignment="1">
      <alignment horizontal="right" vertical="center" shrinkToFit="1"/>
    </xf>
    <xf numFmtId="0" fontId="4" fillId="0" borderId="0" xfId="0" applyFont="1" applyAlignment="1">
      <alignment vertical="center" shrinkToFit="1"/>
    </xf>
    <xf numFmtId="0" fontId="10" fillId="0" borderId="0" xfId="0" applyFont="1" applyAlignment="1" applyProtection="1">
      <alignment horizontal="center" vertical="center" wrapText="1" shrinkToFit="1"/>
      <protection locked="0"/>
    </xf>
    <xf numFmtId="0" fontId="11" fillId="0" borderId="0" xfId="2" applyNumberFormat="1" applyFont="1" applyAlignment="1">
      <alignment horizontal="center" vertical="center" shrinkToFit="1"/>
    </xf>
    <xf numFmtId="0" fontId="12" fillId="0" borderId="0" xfId="0" applyFont="1" applyAlignment="1">
      <alignment vertical="center" wrapText="1"/>
    </xf>
    <xf numFmtId="0" fontId="4" fillId="0" borderId="0" xfId="0" applyFont="1" applyAlignment="1">
      <alignment vertical="center"/>
    </xf>
    <xf numFmtId="0" fontId="4" fillId="2" borderId="72" xfId="0" applyFont="1" applyFill="1" applyBorder="1" applyAlignment="1" applyProtection="1">
      <alignment horizontal="center" vertical="center" wrapText="1" shrinkToFit="1"/>
      <protection locked="0"/>
    </xf>
    <xf numFmtId="176" fontId="0" fillId="2" borderId="79" xfId="0" applyNumberFormat="1" applyFill="1" applyBorder="1" applyAlignment="1">
      <alignment vertical="center" shrinkToFit="1"/>
    </xf>
    <xf numFmtId="176" fontId="0" fillId="2" borderId="80" xfId="0" applyNumberFormat="1" applyFill="1" applyBorder="1" applyAlignment="1">
      <alignment vertical="center" shrinkToFit="1"/>
    </xf>
    <xf numFmtId="0" fontId="0" fillId="2" borderId="81" xfId="0" applyFill="1" applyBorder="1" applyAlignment="1">
      <alignment vertical="center" shrinkToFit="1"/>
    </xf>
    <xf numFmtId="176" fontId="4" fillId="0" borderId="0" xfId="3" applyNumberFormat="1" applyFont="1" applyAlignment="1">
      <alignment horizontal="right" vertical="center" shrinkToFit="1"/>
    </xf>
    <xf numFmtId="0" fontId="4" fillId="2" borderId="56" xfId="0" applyFont="1" applyFill="1" applyBorder="1" applyAlignment="1" applyProtection="1">
      <alignment horizontal="center" vertical="center" wrapText="1" shrinkToFit="1"/>
      <protection locked="0"/>
    </xf>
    <xf numFmtId="176" fontId="2" fillId="3" borderId="83" xfId="3" applyNumberFormat="1" applyFont="1" applyFill="1" applyBorder="1" applyAlignment="1">
      <alignment horizontal="right" vertical="center" shrinkToFit="1"/>
    </xf>
    <xf numFmtId="176" fontId="2" fillId="3" borderId="74" xfId="3" applyNumberFormat="1" applyFont="1" applyFill="1" applyBorder="1" applyAlignment="1">
      <alignment horizontal="right" vertical="center" shrinkToFit="1"/>
    </xf>
    <xf numFmtId="176" fontId="2" fillId="2" borderId="75" xfId="3" applyNumberFormat="1" applyFont="1" applyFill="1" applyBorder="1" applyAlignment="1">
      <alignment horizontal="right" vertical="center" shrinkToFit="1"/>
    </xf>
    <xf numFmtId="176" fontId="2" fillId="3" borderId="73" xfId="3" applyNumberFormat="1" applyFont="1" applyFill="1" applyBorder="1" applyAlignment="1">
      <alignment horizontal="right" vertical="center" shrinkToFit="1"/>
    </xf>
    <xf numFmtId="176" fontId="2" fillId="3" borderId="76" xfId="3" applyNumberFormat="1" applyFont="1" applyFill="1" applyBorder="1" applyAlignment="1">
      <alignment horizontal="right" vertical="center" shrinkToFit="1"/>
    </xf>
    <xf numFmtId="176" fontId="2" fillId="3" borderId="77" xfId="3" applyNumberFormat="1" applyFont="1" applyFill="1" applyBorder="1" applyAlignment="1">
      <alignment horizontal="right" vertical="center" shrinkToFit="1"/>
    </xf>
    <xf numFmtId="176" fontId="2" fillId="3" borderId="75" xfId="3" applyNumberFormat="1" applyFont="1" applyFill="1" applyBorder="1" applyAlignment="1">
      <alignment horizontal="right" vertical="center" shrinkToFit="1"/>
    </xf>
    <xf numFmtId="0" fontId="4"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horizontal="center" vertical="center" textRotation="255" shrinkToFit="1"/>
    </xf>
    <xf numFmtId="38" fontId="0" fillId="0" borderId="0" xfId="0" applyNumberFormat="1" applyAlignment="1">
      <alignment horizontal="center" vertical="center" shrinkToFit="1"/>
    </xf>
    <xf numFmtId="0" fontId="16" fillId="0" borderId="0" xfId="0" applyFont="1" applyAlignment="1">
      <alignment vertical="center" textRotation="255" shrinkToFit="1"/>
    </xf>
    <xf numFmtId="38" fontId="0" fillId="0" borderId="0" xfId="0" applyNumberFormat="1" applyAlignment="1">
      <alignment horizontal="right" vertical="center" shrinkToFit="1"/>
    </xf>
    <xf numFmtId="0" fontId="19" fillId="4" borderId="95" xfId="0" applyFont="1" applyFill="1" applyBorder="1" applyAlignment="1">
      <alignment horizontal="center" vertical="center" shrinkToFit="1"/>
    </xf>
    <xf numFmtId="0" fontId="19" fillId="4" borderId="96" xfId="0" applyFont="1" applyFill="1" applyBorder="1" applyAlignment="1">
      <alignment horizontal="center" vertical="center" shrinkToFit="1"/>
    </xf>
    <xf numFmtId="0" fontId="19" fillId="4" borderId="97" xfId="0" applyFont="1" applyFill="1" applyBorder="1" applyAlignment="1" applyProtection="1">
      <alignment horizontal="center" vertical="center" wrapText="1" shrinkToFit="1"/>
      <protection locked="0"/>
    </xf>
    <xf numFmtId="0" fontId="19" fillId="4" borderId="98" xfId="0" applyFont="1" applyFill="1" applyBorder="1" applyAlignment="1" applyProtection="1">
      <alignment horizontal="center" vertical="center" wrapText="1" shrinkToFit="1"/>
      <protection locked="0"/>
    </xf>
    <xf numFmtId="0" fontId="19" fillId="4" borderId="99" xfId="0" applyFont="1" applyFill="1" applyBorder="1" applyAlignment="1" applyProtection="1">
      <alignment horizontal="center" vertical="center" wrapText="1" shrinkToFit="1"/>
      <protection locked="0"/>
    </xf>
    <xf numFmtId="0" fontId="0" fillId="4" borderId="101" xfId="0" applyFill="1" applyBorder="1" applyAlignment="1">
      <alignment horizontal="center" vertical="center" shrinkToFit="1"/>
    </xf>
    <xf numFmtId="38" fontId="0" fillId="0" borderId="90" xfId="0" applyNumberFormat="1" applyBorder="1" applyAlignment="1">
      <alignment horizontal="right" vertical="center" shrinkToFit="1"/>
    </xf>
    <xf numFmtId="38" fontId="0" fillId="0" borderId="102" xfId="0" applyNumberFormat="1" applyBorder="1" applyAlignment="1">
      <alignment horizontal="right" vertical="center" shrinkToFit="1"/>
    </xf>
    <xf numFmtId="176" fontId="0" fillId="5" borderId="102" xfId="0" applyNumberFormat="1" applyFill="1" applyBorder="1" applyAlignment="1">
      <alignment horizontal="right" vertical="center" shrinkToFit="1"/>
    </xf>
    <xf numFmtId="176" fontId="0" fillId="5" borderId="103" xfId="0" applyNumberFormat="1" applyFill="1" applyBorder="1" applyAlignment="1">
      <alignment horizontal="right" vertical="center" shrinkToFit="1"/>
    </xf>
    <xf numFmtId="176" fontId="0" fillId="5" borderId="104" xfId="0" applyNumberFormat="1" applyFill="1" applyBorder="1" applyAlignment="1">
      <alignment horizontal="right" vertical="center" shrinkToFit="1"/>
    </xf>
    <xf numFmtId="0" fontId="0" fillId="4" borderId="106" xfId="0" applyFill="1" applyBorder="1" applyAlignment="1">
      <alignment horizontal="center" vertical="center" shrinkToFit="1"/>
    </xf>
    <xf numFmtId="38" fontId="0" fillId="0" borderId="107" xfId="0" applyNumberFormat="1" applyBorder="1" applyAlignment="1">
      <alignment horizontal="right" vertical="center" shrinkToFit="1"/>
    </xf>
    <xf numFmtId="38" fontId="0" fillId="0" borderId="108" xfId="0" applyNumberFormat="1" applyBorder="1" applyAlignment="1">
      <alignment horizontal="right" vertical="center" shrinkToFit="1"/>
    </xf>
    <xf numFmtId="176" fontId="0" fillId="5" borderId="108" xfId="0" applyNumberFormat="1" applyFill="1" applyBorder="1" applyAlignment="1">
      <alignment horizontal="right" vertical="center" shrinkToFit="1"/>
    </xf>
    <xf numFmtId="176" fontId="0" fillId="5" borderId="109" xfId="0" applyNumberFormat="1" applyFill="1" applyBorder="1" applyAlignment="1">
      <alignment horizontal="right" vertical="center" shrinkToFit="1"/>
    </xf>
    <xf numFmtId="176" fontId="0" fillId="5" borderId="110" xfId="0" applyNumberFormat="1" applyFill="1" applyBorder="1" applyAlignment="1">
      <alignment horizontal="right" vertical="center" shrinkToFit="1"/>
    </xf>
    <xf numFmtId="0" fontId="0" fillId="4" borderId="112" xfId="0" applyFill="1" applyBorder="1" applyAlignment="1">
      <alignment horizontal="center" vertical="center" shrinkToFit="1"/>
    </xf>
    <xf numFmtId="38" fontId="0" fillId="4" borderId="113" xfId="0" applyNumberFormat="1" applyFill="1" applyBorder="1" applyAlignment="1">
      <alignment horizontal="right" vertical="center" shrinkToFit="1"/>
    </xf>
    <xf numFmtId="38" fontId="0" fillId="4" borderId="114" xfId="0" applyNumberFormat="1" applyFill="1" applyBorder="1" applyAlignment="1">
      <alignment horizontal="right" vertical="center" shrinkToFit="1"/>
    </xf>
    <xf numFmtId="176" fontId="0" fillId="4" borderId="114" xfId="0" applyNumberFormat="1" applyFill="1" applyBorder="1" applyAlignment="1">
      <alignment horizontal="right" vertical="center" shrinkToFit="1"/>
    </xf>
    <xf numFmtId="176" fontId="0" fillId="4" borderId="115" xfId="0" applyNumberFormat="1" applyFill="1" applyBorder="1" applyAlignment="1">
      <alignment horizontal="right" vertical="center" shrinkToFit="1"/>
    </xf>
    <xf numFmtId="176" fontId="0" fillId="4" borderId="116" xfId="0" applyNumberFormat="1" applyFill="1" applyBorder="1" applyAlignment="1">
      <alignment horizontal="right" vertical="center" shrinkToFit="1"/>
    </xf>
    <xf numFmtId="0" fontId="0" fillId="4" borderId="118" xfId="0" applyFill="1" applyBorder="1" applyAlignment="1">
      <alignment horizontal="center" vertical="center" shrinkToFit="1"/>
    </xf>
    <xf numFmtId="38" fontId="0" fillId="0" borderId="119" xfId="0" applyNumberFormat="1" applyBorder="1" applyAlignment="1">
      <alignment horizontal="right" vertical="center" shrinkToFit="1"/>
    </xf>
    <xf numFmtId="38" fontId="0" fillId="0" borderId="120" xfId="0" applyNumberFormat="1" applyBorder="1" applyAlignment="1">
      <alignment horizontal="right" vertical="center" shrinkToFit="1"/>
    </xf>
    <xf numFmtId="176" fontId="0" fillId="5" borderId="121" xfId="0" applyNumberFormat="1" applyFill="1" applyBorder="1" applyAlignment="1">
      <alignment horizontal="right" vertical="center" shrinkToFit="1"/>
    </xf>
    <xf numFmtId="0" fontId="0" fillId="4" borderId="122" xfId="0" applyFill="1" applyBorder="1" applyAlignment="1">
      <alignment horizontal="center" vertical="center" shrinkToFit="1"/>
    </xf>
    <xf numFmtId="38" fontId="0" fillId="0" borderId="123" xfId="0" applyNumberFormat="1" applyBorder="1" applyAlignment="1">
      <alignment horizontal="right" vertical="center" shrinkToFit="1"/>
    </xf>
    <xf numFmtId="38" fontId="0" fillId="0" borderId="124" xfId="0" applyNumberFormat="1" applyBorder="1" applyAlignment="1">
      <alignment horizontal="right" vertical="center" shrinkToFit="1"/>
    </xf>
    <xf numFmtId="176" fontId="20" fillId="5" borderId="124" xfId="0" applyNumberFormat="1" applyFont="1" applyFill="1" applyBorder="1" applyAlignment="1">
      <alignment horizontal="right" vertical="center" shrinkToFit="1"/>
    </xf>
    <xf numFmtId="176" fontId="20" fillId="5" borderId="125" xfId="0" applyNumberFormat="1" applyFont="1" applyFill="1" applyBorder="1" applyAlignment="1">
      <alignment horizontal="right" vertical="center" shrinkToFit="1"/>
    </xf>
    <xf numFmtId="176" fontId="0" fillId="5" borderId="125" xfId="0" applyNumberFormat="1" applyFill="1" applyBorder="1" applyAlignment="1">
      <alignment horizontal="right" vertical="center" shrinkToFit="1"/>
    </xf>
    <xf numFmtId="176" fontId="0" fillId="5" borderId="126" xfId="0" applyNumberFormat="1" applyFill="1" applyBorder="1" applyAlignment="1">
      <alignment horizontal="right" vertical="center" shrinkToFit="1"/>
    </xf>
    <xf numFmtId="38" fontId="0" fillId="0" borderId="127" xfId="0" applyNumberFormat="1" applyBorder="1" applyAlignment="1">
      <alignment horizontal="right" vertical="center" shrinkToFit="1"/>
    </xf>
    <xf numFmtId="38" fontId="0" fillId="0" borderId="128" xfId="0" applyNumberFormat="1" applyBorder="1" applyAlignment="1">
      <alignment horizontal="right" vertical="center" shrinkToFit="1"/>
    </xf>
    <xf numFmtId="176" fontId="0" fillId="5" borderId="129" xfId="0" applyNumberFormat="1" applyFill="1" applyBorder="1" applyAlignment="1">
      <alignment horizontal="right" vertical="center" shrinkToFit="1"/>
    </xf>
    <xf numFmtId="176" fontId="0" fillId="5" borderId="130" xfId="0" applyNumberFormat="1" applyFill="1" applyBorder="1" applyAlignment="1">
      <alignment horizontal="right" vertical="center" shrinkToFit="1"/>
    </xf>
    <xf numFmtId="176" fontId="0" fillId="5" borderId="120" xfId="0" applyNumberFormat="1" applyFill="1" applyBorder="1" applyAlignment="1">
      <alignment horizontal="right" vertical="center" shrinkToFit="1"/>
    </xf>
    <xf numFmtId="176" fontId="0" fillId="5" borderId="131" xfId="0" applyNumberFormat="1" applyFill="1" applyBorder="1" applyAlignment="1">
      <alignment horizontal="right" vertical="center" shrinkToFit="1"/>
    </xf>
    <xf numFmtId="176" fontId="0" fillId="5" borderId="124" xfId="0" applyNumberFormat="1" applyFill="1" applyBorder="1" applyAlignment="1">
      <alignment horizontal="right" vertical="center" shrinkToFit="1"/>
    </xf>
    <xf numFmtId="176" fontId="0" fillId="5" borderId="128" xfId="0" applyNumberFormat="1" applyFill="1" applyBorder="1" applyAlignment="1">
      <alignment horizontal="right" vertical="center" shrinkToFit="1"/>
    </xf>
    <xf numFmtId="176" fontId="0" fillId="5" borderId="132" xfId="0" applyNumberFormat="1" applyFill="1" applyBorder="1" applyAlignment="1">
      <alignment horizontal="right" vertical="center" shrinkToFit="1"/>
    </xf>
    <xf numFmtId="176" fontId="20" fillId="5" borderId="102" xfId="0" applyNumberFormat="1" applyFont="1" applyFill="1" applyBorder="1" applyAlignment="1">
      <alignment horizontal="right" vertical="center" shrinkToFit="1"/>
    </xf>
    <xf numFmtId="176" fontId="20" fillId="5" borderId="103" xfId="0" applyNumberFormat="1" applyFont="1" applyFill="1" applyBorder="1" applyAlignment="1">
      <alignment horizontal="right" vertical="center" shrinkToFit="1"/>
    </xf>
    <xf numFmtId="0" fontId="21" fillId="4" borderId="122" xfId="0" applyFont="1" applyFill="1" applyBorder="1" applyAlignment="1">
      <alignment horizontal="center" vertical="center" wrapText="1" shrinkToFit="1"/>
    </xf>
    <xf numFmtId="0" fontId="0" fillId="4" borderId="133" xfId="0" applyFill="1" applyBorder="1" applyAlignment="1">
      <alignment horizontal="center" vertical="center" shrinkToFit="1"/>
    </xf>
    <xf numFmtId="176" fontId="0" fillId="0" borderId="134" xfId="0" applyNumberFormat="1" applyBorder="1" applyAlignment="1">
      <alignment horizontal="right" vertical="center" shrinkToFit="1"/>
    </xf>
    <xf numFmtId="176" fontId="0" fillId="5" borderId="135" xfId="0" applyNumberFormat="1" applyFill="1" applyBorder="1" applyAlignment="1">
      <alignment horizontal="right" vertical="center" shrinkToFit="1"/>
    </xf>
    <xf numFmtId="176" fontId="20" fillId="5" borderId="109" xfId="0" applyNumberFormat="1" applyFont="1" applyFill="1" applyBorder="1" applyAlignment="1">
      <alignment horizontal="right" vertical="center" shrinkToFit="1"/>
    </xf>
    <xf numFmtId="176" fontId="20" fillId="4" borderId="115" xfId="0" applyNumberFormat="1" applyFont="1" applyFill="1" applyBorder="1" applyAlignment="1">
      <alignment horizontal="right" vertical="center" shrinkToFit="1"/>
    </xf>
    <xf numFmtId="38" fontId="0" fillId="0" borderId="113" xfId="0" applyNumberFormat="1" applyBorder="1" applyAlignment="1">
      <alignment horizontal="right" vertical="center" shrinkToFit="1"/>
    </xf>
    <xf numFmtId="38" fontId="0" fillId="0" borderId="114" xfId="0" applyNumberFormat="1" applyBorder="1" applyAlignment="1">
      <alignment horizontal="right" vertical="center" shrinkToFit="1"/>
    </xf>
    <xf numFmtId="176" fontId="0" fillId="0" borderId="114" xfId="0" applyNumberFormat="1" applyBorder="1" applyAlignment="1">
      <alignment horizontal="right" vertical="center" shrinkToFit="1"/>
    </xf>
    <xf numFmtId="176" fontId="0" fillId="5" borderId="115" xfId="0" applyNumberFormat="1" applyFill="1" applyBorder="1" applyAlignment="1">
      <alignment horizontal="right" vertical="center" shrinkToFit="1"/>
    </xf>
    <xf numFmtId="176" fontId="0" fillId="5" borderId="116" xfId="0" applyNumberFormat="1" applyFill="1" applyBorder="1" applyAlignment="1">
      <alignment horizontal="right" vertical="center" shrinkToFit="1"/>
    </xf>
    <xf numFmtId="176" fontId="0" fillId="5" borderId="137" xfId="0" applyNumberFormat="1" applyFill="1" applyBorder="1" applyAlignment="1">
      <alignment horizontal="right" vertical="center" shrinkToFit="1"/>
    </xf>
    <xf numFmtId="176" fontId="0" fillId="4" borderId="138" xfId="0" applyNumberFormat="1" applyFill="1" applyBorder="1" applyAlignment="1">
      <alignment horizontal="right" vertical="center" shrinkToFit="1"/>
    </xf>
    <xf numFmtId="38" fontId="0" fillId="4" borderId="93" xfId="0" applyNumberFormat="1" applyFill="1" applyBorder="1" applyAlignment="1">
      <alignment horizontal="right" vertical="center" shrinkToFit="1"/>
    </xf>
    <xf numFmtId="38" fontId="0" fillId="4" borderId="97" xfId="0" applyNumberFormat="1" applyFill="1" applyBorder="1" applyAlignment="1">
      <alignment horizontal="right" vertical="center" shrinkToFit="1"/>
    </xf>
    <xf numFmtId="176" fontId="0" fillId="4" borderId="141" xfId="0" applyNumberFormat="1" applyFill="1" applyBorder="1" applyAlignment="1">
      <alignment horizontal="right" vertical="center" shrinkToFit="1"/>
    </xf>
    <xf numFmtId="176" fontId="0" fillId="4" borderId="142" xfId="0" applyNumberFormat="1" applyFill="1" applyBorder="1" applyAlignment="1">
      <alignment horizontal="right" vertical="center" shrinkToFit="1"/>
    </xf>
    <xf numFmtId="176" fontId="0" fillId="4" borderId="143" xfId="0" applyNumberFormat="1" applyFill="1" applyBorder="1" applyAlignment="1">
      <alignment horizontal="right" vertical="center" shrinkToFit="1"/>
    </xf>
    <xf numFmtId="176" fontId="0" fillId="4" borderId="144" xfId="0" applyNumberFormat="1" applyFill="1" applyBorder="1" applyAlignment="1">
      <alignment horizontal="right" vertical="center" shrinkToFit="1"/>
    </xf>
    <xf numFmtId="38" fontId="0" fillId="4" borderId="86" xfId="0" applyNumberFormat="1" applyFill="1" applyBorder="1" applyAlignment="1">
      <alignment horizontal="right" vertical="center" shrinkToFit="1"/>
    </xf>
    <xf numFmtId="38" fontId="0" fillId="4" borderId="146" xfId="0" applyNumberFormat="1" applyFill="1" applyBorder="1" applyAlignment="1">
      <alignment horizontal="right" vertical="center" shrinkToFit="1"/>
    </xf>
    <xf numFmtId="176" fontId="0" fillId="4" borderId="146" xfId="0" applyNumberFormat="1" applyFill="1" applyBorder="1" applyAlignment="1">
      <alignment horizontal="right" vertical="center" shrinkToFit="1"/>
    </xf>
    <xf numFmtId="176" fontId="0" fillId="4" borderId="147" xfId="0" applyNumberFormat="1" applyFill="1" applyBorder="1" applyAlignment="1">
      <alignment horizontal="right" vertical="center" shrinkToFit="1"/>
    </xf>
    <xf numFmtId="0" fontId="0" fillId="4" borderId="147" xfId="0" applyFill="1" applyBorder="1" applyAlignment="1">
      <alignment horizontal="right" vertical="center" shrinkToFit="1"/>
    </xf>
    <xf numFmtId="0" fontId="0" fillId="4" borderId="148" xfId="0" applyFill="1" applyBorder="1" applyAlignment="1">
      <alignment horizontal="right" vertical="center" shrinkToFit="1"/>
    </xf>
    <xf numFmtId="0" fontId="16" fillId="0" borderId="87" xfId="0" applyFont="1" applyBorder="1" applyAlignment="1" applyProtection="1">
      <alignment horizontal="center" vertical="center" shrinkToFit="1"/>
      <protection locked="0"/>
    </xf>
    <xf numFmtId="0" fontId="16" fillId="0" borderId="98" xfId="0" applyFont="1" applyBorder="1" applyAlignment="1" applyProtection="1">
      <alignment horizontal="center" vertical="center" shrinkToFit="1"/>
      <protection locked="0"/>
    </xf>
    <xf numFmtId="38" fontId="19" fillId="0" borderId="87" xfId="0" applyNumberFormat="1" applyFont="1" applyBorder="1" applyAlignment="1" applyProtection="1">
      <alignment horizontal="right" vertical="center" shrinkToFit="1"/>
      <protection locked="0"/>
    </xf>
    <xf numFmtId="38" fontId="19" fillId="0" borderId="98" xfId="0" applyNumberFormat="1" applyFont="1" applyBorder="1" applyAlignment="1" applyProtection="1">
      <alignment horizontal="right" vertical="center" shrinkToFit="1"/>
      <protection locked="0"/>
    </xf>
    <xf numFmtId="0" fontId="19" fillId="0" borderId="87" xfId="0" applyFont="1" applyBorder="1" applyAlignment="1">
      <alignment horizontal="right" vertical="center" shrinkToFit="1"/>
    </xf>
    <xf numFmtId="0" fontId="19" fillId="0" borderId="98" xfId="0" applyFont="1" applyBorder="1" applyAlignment="1">
      <alignment horizontal="right" vertical="center" shrinkToFit="1"/>
    </xf>
    <xf numFmtId="0" fontId="19" fillId="0" borderId="98" xfId="0" applyFont="1" applyBorder="1" applyAlignment="1">
      <alignment vertical="center" shrinkToFit="1"/>
    </xf>
    <xf numFmtId="0" fontId="19" fillId="0" borderId="0" xfId="0" applyFont="1" applyAlignment="1">
      <alignment vertical="center" shrinkToFit="1"/>
    </xf>
    <xf numFmtId="0" fontId="19" fillId="0" borderId="0" xfId="0" applyFont="1" applyAlignment="1">
      <alignment vertical="center"/>
    </xf>
    <xf numFmtId="38" fontId="0" fillId="0" borderId="125" xfId="0" applyNumberFormat="1" applyBorder="1" applyAlignment="1">
      <alignment horizontal="right" vertical="center" shrinkToFit="1"/>
    </xf>
    <xf numFmtId="176" fontId="20" fillId="0" borderId="134" xfId="0" applyNumberFormat="1" applyFont="1" applyBorder="1" applyAlignment="1">
      <alignment horizontal="right" vertical="center" shrinkToFit="1"/>
    </xf>
    <xf numFmtId="176" fontId="20" fillId="5" borderId="132" xfId="0" applyNumberFormat="1" applyFont="1" applyFill="1" applyBorder="1" applyAlignment="1">
      <alignment horizontal="right" vertical="center" shrinkToFit="1"/>
    </xf>
    <xf numFmtId="176" fontId="0" fillId="4" borderId="148" xfId="0" applyNumberFormat="1" applyFill="1" applyBorder="1" applyAlignment="1">
      <alignment horizontal="right" vertical="center" shrinkToFit="1"/>
    </xf>
    <xf numFmtId="38" fontId="19" fillId="0" borderId="0" xfId="0" applyNumberFormat="1" applyFont="1" applyAlignment="1" applyProtection="1">
      <alignment horizontal="right" vertical="center" shrinkToFit="1"/>
      <protection locked="0"/>
    </xf>
    <xf numFmtId="176" fontId="19" fillId="0" borderId="0" xfId="0" applyNumberFormat="1" applyFont="1" applyAlignment="1">
      <alignment horizontal="right" vertical="center" shrinkToFit="1"/>
    </xf>
    <xf numFmtId="0" fontId="22" fillId="0" borderId="0" xfId="0" applyFont="1" applyAlignment="1">
      <alignment vertical="center"/>
    </xf>
    <xf numFmtId="0" fontId="8" fillId="0" borderId="0" xfId="0" applyFont="1" applyAlignment="1">
      <alignment vertical="center"/>
    </xf>
    <xf numFmtId="177" fontId="22" fillId="0" borderId="0" xfId="0" applyNumberFormat="1" applyFont="1" applyAlignment="1">
      <alignment vertical="center"/>
    </xf>
    <xf numFmtId="177" fontId="8" fillId="0" borderId="0" xfId="0" applyNumberFormat="1" applyFont="1" applyAlignment="1">
      <alignment vertical="center"/>
    </xf>
    <xf numFmtId="0" fontId="8" fillId="0" borderId="0" xfId="0" applyFont="1" applyAlignment="1">
      <alignment horizontal="center" vertical="center"/>
    </xf>
    <xf numFmtId="176" fontId="0" fillId="4" borderId="158" xfId="0" applyNumberFormat="1" applyFill="1" applyBorder="1" applyAlignment="1">
      <alignment horizontal="right" vertical="center" shrinkToFit="1"/>
    </xf>
    <xf numFmtId="176" fontId="0" fillId="4" borderId="159" xfId="0" applyNumberFormat="1" applyFill="1" applyBorder="1" applyAlignment="1">
      <alignment horizontal="right" vertical="center" shrinkToFit="1"/>
    </xf>
    <xf numFmtId="0" fontId="8" fillId="0" borderId="0" xfId="0" applyFont="1" applyAlignment="1">
      <alignment horizontal="left" vertical="center"/>
    </xf>
    <xf numFmtId="176" fontId="20" fillId="5" borderId="131" xfId="0" applyNumberFormat="1" applyFont="1" applyFill="1" applyBorder="1" applyAlignment="1">
      <alignment horizontal="right" vertical="center" shrinkToFit="1"/>
    </xf>
    <xf numFmtId="176" fontId="20" fillId="5" borderId="115" xfId="0" applyNumberFormat="1" applyFont="1" applyFill="1" applyBorder="1" applyAlignment="1">
      <alignment horizontal="right" vertical="center" shrinkToFit="1"/>
    </xf>
    <xf numFmtId="176" fontId="20" fillId="5" borderId="130" xfId="0" applyNumberFormat="1" applyFont="1" applyFill="1" applyBorder="1" applyAlignment="1">
      <alignment horizontal="right" vertical="center" shrinkToFit="1"/>
    </xf>
    <xf numFmtId="178" fontId="2" fillId="3" borderId="73" xfId="3" applyNumberFormat="1" applyFont="1" applyFill="1" applyBorder="1" applyAlignment="1">
      <alignment horizontal="right" vertical="center" shrinkToFit="1"/>
    </xf>
    <xf numFmtId="178" fontId="2" fillId="3" borderId="74" xfId="3" applyNumberFormat="1" applyFont="1" applyFill="1" applyBorder="1" applyAlignment="1">
      <alignment horizontal="right" vertical="center" shrinkToFit="1"/>
    </xf>
    <xf numFmtId="178" fontId="2" fillId="2" borderId="75" xfId="3" applyNumberFormat="1" applyFont="1" applyFill="1" applyBorder="1" applyAlignment="1">
      <alignment horizontal="right" vertical="center" shrinkToFit="1"/>
    </xf>
    <xf numFmtId="178" fontId="2" fillId="3" borderId="76" xfId="3" applyNumberFormat="1" applyFont="1" applyFill="1" applyBorder="1" applyAlignment="1">
      <alignment horizontal="right" vertical="center" shrinkToFit="1"/>
    </xf>
    <xf numFmtId="178" fontId="2" fillId="3" borderId="77" xfId="3" applyNumberFormat="1" applyFont="1" applyFill="1" applyBorder="1" applyAlignment="1">
      <alignment horizontal="right" vertical="center" shrinkToFit="1"/>
    </xf>
    <xf numFmtId="178" fontId="2" fillId="3" borderId="78" xfId="3" applyNumberFormat="1" applyFont="1" applyFill="1" applyBorder="1" applyAlignment="1">
      <alignment horizontal="right" vertical="center" shrinkToFit="1"/>
    </xf>
    <xf numFmtId="0" fontId="27" fillId="0" borderId="0" xfId="0" applyFont="1" applyAlignment="1">
      <alignment horizontal="center" vertical="center"/>
    </xf>
    <xf numFmtId="176" fontId="20" fillId="5" borderId="121" xfId="0" applyNumberFormat="1" applyFont="1" applyFill="1" applyBorder="1" applyAlignment="1">
      <alignment horizontal="right" vertical="center" shrinkToFit="1"/>
    </xf>
    <xf numFmtId="0" fontId="19" fillId="0" borderId="0" xfId="0" applyFont="1" applyAlignment="1">
      <alignment horizontal="right" vertical="center"/>
    </xf>
    <xf numFmtId="0" fontId="19" fillId="0" borderId="98" xfId="0" applyFont="1" applyBorder="1" applyAlignment="1">
      <alignment horizontal="right" vertical="center"/>
    </xf>
    <xf numFmtId="180" fontId="17" fillId="4" borderId="86" xfId="0" applyNumberFormat="1" applyFont="1" applyFill="1" applyBorder="1" applyAlignment="1">
      <alignment horizontal="center" vertical="center" shrinkToFit="1"/>
    </xf>
    <xf numFmtId="180" fontId="17" fillId="4" borderId="87" xfId="0" applyNumberFormat="1" applyFont="1" applyFill="1" applyBorder="1" applyAlignment="1">
      <alignment horizontal="center" vertical="center" shrinkToFit="1"/>
    </xf>
    <xf numFmtId="180" fontId="17" fillId="4" borderId="145" xfId="0" applyNumberFormat="1" applyFont="1" applyFill="1" applyBorder="1" applyAlignment="1">
      <alignment horizontal="center" vertical="center" shrinkToFit="1"/>
    </xf>
    <xf numFmtId="0" fontId="18" fillId="4" borderId="90" xfId="0" applyFont="1" applyFill="1" applyBorder="1" applyAlignment="1">
      <alignment horizontal="center" vertical="center" shrinkToFit="1"/>
    </xf>
    <xf numFmtId="0" fontId="18" fillId="4" borderId="91" xfId="0" applyFont="1" applyFill="1" applyBorder="1" applyAlignment="1">
      <alignment horizontal="center" vertical="center" shrinkToFit="1"/>
    </xf>
    <xf numFmtId="0" fontId="18" fillId="4" borderId="92" xfId="0" applyFont="1" applyFill="1" applyBorder="1" applyAlignment="1">
      <alignment horizontal="center" vertical="center" shrinkToFit="1"/>
    </xf>
    <xf numFmtId="0" fontId="16" fillId="4" borderId="113" xfId="0" applyFont="1" applyFill="1" applyBorder="1" applyAlignment="1">
      <alignment horizontal="center" vertical="center" shrinkToFit="1"/>
    </xf>
    <xf numFmtId="0" fontId="16" fillId="4" borderId="136" xfId="0" applyFont="1" applyFill="1" applyBorder="1" applyAlignment="1">
      <alignment horizontal="center" vertical="center" shrinkToFit="1"/>
    </xf>
    <xf numFmtId="0" fontId="16" fillId="4" borderId="139" xfId="0" applyFont="1" applyFill="1" applyBorder="1" applyAlignment="1">
      <alignment horizontal="center" vertical="center" shrinkToFit="1"/>
    </xf>
    <xf numFmtId="0" fontId="16" fillId="4" borderId="140" xfId="0" applyFont="1" applyFill="1" applyBorder="1" applyAlignment="1">
      <alignment horizontal="center" vertical="center" shrinkToFit="1"/>
    </xf>
    <xf numFmtId="0" fontId="0" fillId="4" borderId="86" xfId="0" applyFill="1" applyBorder="1" applyAlignment="1" applyProtection="1">
      <alignment horizontal="center" vertical="center" shrinkToFit="1"/>
      <protection locked="0"/>
    </xf>
    <xf numFmtId="0" fontId="0" fillId="4" borderId="145" xfId="0" applyFill="1" applyBorder="1" applyAlignment="1" applyProtection="1">
      <alignment horizontal="center" vertical="center" shrinkToFit="1"/>
      <protection locked="0"/>
    </xf>
    <xf numFmtId="0" fontId="16" fillId="4" borderId="84" xfId="0" applyFont="1" applyFill="1" applyBorder="1" applyAlignment="1" applyProtection="1">
      <alignment horizontal="center" vertical="center" shrinkToFit="1"/>
      <protection locked="0"/>
    </xf>
    <xf numFmtId="0" fontId="16" fillId="4" borderId="85" xfId="0" applyFont="1" applyFill="1" applyBorder="1" applyAlignment="1" applyProtection="1">
      <alignment horizontal="center" vertical="center" shrinkToFit="1"/>
      <protection locked="0"/>
    </xf>
    <xf numFmtId="0" fontId="22" fillId="4" borderId="86" xfId="0" applyFont="1" applyFill="1" applyBorder="1" applyAlignment="1" applyProtection="1">
      <alignment horizontal="center" vertical="center" shrinkToFit="1"/>
      <protection locked="0"/>
    </xf>
    <xf numFmtId="0" fontId="22" fillId="4" borderId="87" xfId="0" applyFont="1" applyFill="1" applyBorder="1" applyAlignment="1" applyProtection="1">
      <alignment horizontal="center" vertical="center" shrinkToFit="1"/>
      <protection locked="0"/>
    </xf>
    <xf numFmtId="0" fontId="22" fillId="4" borderId="149" xfId="0" applyFont="1" applyFill="1" applyBorder="1" applyAlignment="1" applyProtection="1">
      <alignment horizontal="center" vertical="center" shrinkToFit="1"/>
      <protection locked="0"/>
    </xf>
    <xf numFmtId="0" fontId="22" fillId="4" borderId="147" xfId="0" applyFont="1" applyFill="1" applyBorder="1" applyAlignment="1">
      <alignment horizontal="center" vertical="center" shrinkToFit="1"/>
    </xf>
    <xf numFmtId="0" fontId="22" fillId="4" borderId="87" xfId="0" applyFont="1" applyFill="1" applyBorder="1" applyAlignment="1">
      <alignment horizontal="center" vertical="center" shrinkToFit="1"/>
    </xf>
    <xf numFmtId="0" fontId="22" fillId="4" borderId="149" xfId="0" applyFont="1" applyFill="1" applyBorder="1" applyAlignment="1">
      <alignment horizontal="center" vertical="center" shrinkToFit="1"/>
    </xf>
    <xf numFmtId="0" fontId="22" fillId="4" borderId="145" xfId="0" applyFont="1" applyFill="1" applyBorder="1" applyAlignment="1">
      <alignment horizontal="center" vertical="center" shrinkToFit="1"/>
    </xf>
    <xf numFmtId="0" fontId="8" fillId="4" borderId="60"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shrinkToFit="1"/>
      <protection locked="0"/>
    </xf>
    <xf numFmtId="177" fontId="22" fillId="0" borderId="90" xfId="0" applyNumberFormat="1" applyFont="1" applyBorder="1" applyAlignment="1" applyProtection="1">
      <alignment horizontal="center" vertical="center" shrinkToFit="1"/>
      <protection locked="0"/>
    </xf>
    <xf numFmtId="177" fontId="22" fillId="0" borderId="91" xfId="0" applyNumberFormat="1" applyFont="1" applyBorder="1" applyAlignment="1" applyProtection="1">
      <alignment horizontal="center" vertical="center" shrinkToFit="1"/>
      <protection locked="0"/>
    </xf>
    <xf numFmtId="177" fontId="22" fillId="0" borderId="150" xfId="0" applyNumberFormat="1" applyFont="1" applyBorder="1" applyAlignment="1" applyProtection="1">
      <alignment horizontal="center" vertical="center" shrinkToFit="1"/>
      <protection locked="0"/>
    </xf>
    <xf numFmtId="177" fontId="22" fillId="0" borderId="103" xfId="0" applyNumberFormat="1" applyFont="1" applyBorder="1" applyAlignment="1" applyProtection="1">
      <alignment horizontal="center" vertical="center" shrinkToFit="1"/>
      <protection locked="0"/>
    </xf>
    <xf numFmtId="176" fontId="22" fillId="0" borderId="103" xfId="0" applyNumberFormat="1" applyFont="1" applyBorder="1" applyAlignment="1" applyProtection="1">
      <alignment horizontal="center" vertical="center" shrinkToFit="1"/>
      <protection locked="0"/>
    </xf>
    <xf numFmtId="176" fontId="22" fillId="0" borderId="92" xfId="0" applyNumberFormat="1" applyFont="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shrinkToFit="1"/>
      <protection locked="0"/>
    </xf>
    <xf numFmtId="177" fontId="22" fillId="0" borderId="123" xfId="0" applyNumberFormat="1" applyFont="1" applyBorder="1" applyAlignment="1" applyProtection="1">
      <alignment horizontal="center" vertical="center" shrinkToFit="1"/>
      <protection locked="0"/>
    </xf>
    <xf numFmtId="177" fontId="22" fillId="0" borderId="151" xfId="0" applyNumberFormat="1" applyFont="1" applyBorder="1" applyAlignment="1" applyProtection="1">
      <alignment horizontal="center" vertical="center" shrinkToFit="1"/>
      <protection locked="0"/>
    </xf>
    <xf numFmtId="177" fontId="22" fillId="0" borderId="152" xfId="0" applyNumberFormat="1" applyFont="1" applyBorder="1" applyAlignment="1" applyProtection="1">
      <alignment horizontal="center" vertical="center" shrinkToFit="1"/>
      <protection locked="0"/>
    </xf>
    <xf numFmtId="177" fontId="22" fillId="0" borderId="125" xfId="0" applyNumberFormat="1" applyFont="1" applyBorder="1" applyAlignment="1" applyProtection="1">
      <alignment horizontal="center" vertical="center" shrinkToFit="1"/>
      <protection locked="0"/>
    </xf>
    <xf numFmtId="176" fontId="22" fillId="0" borderId="125" xfId="0" applyNumberFormat="1" applyFont="1" applyBorder="1" applyAlignment="1" applyProtection="1">
      <alignment horizontal="center" vertical="center" shrinkToFit="1"/>
      <protection locked="0"/>
    </xf>
    <xf numFmtId="176" fontId="22" fillId="0" borderId="157" xfId="0" applyNumberFormat="1" applyFont="1" applyBorder="1" applyAlignment="1" applyProtection="1">
      <alignment horizontal="center" vertical="center" shrinkToFit="1"/>
      <protection locked="0"/>
    </xf>
    <xf numFmtId="176" fontId="22" fillId="0" borderId="123" xfId="0" applyNumberFormat="1" applyFont="1" applyBorder="1" applyAlignment="1">
      <alignment horizontal="center" vertical="center" wrapText="1" shrinkToFit="1"/>
    </xf>
    <xf numFmtId="176" fontId="22" fillId="0" borderId="151" xfId="0" applyNumberFormat="1" applyFont="1" applyBorder="1" applyAlignment="1">
      <alignment horizontal="center" vertical="center" wrapText="1" shrinkToFit="1"/>
    </xf>
    <xf numFmtId="176" fontId="22" fillId="0" borderId="152" xfId="0" applyNumberFormat="1" applyFont="1" applyBorder="1" applyAlignment="1">
      <alignment horizontal="center" vertical="center" wrapText="1" shrinkToFit="1"/>
    </xf>
    <xf numFmtId="176" fontId="22" fillId="0" borderId="125" xfId="0" applyNumberFormat="1" applyFont="1" applyBorder="1" applyAlignment="1">
      <alignment horizontal="center" vertical="center" wrapText="1" shrinkToFit="1"/>
    </xf>
    <xf numFmtId="0" fontId="22" fillId="0" borderId="125" xfId="0" applyFont="1" applyBorder="1" applyAlignment="1" applyProtection="1">
      <alignment horizontal="center" vertical="center" shrinkToFit="1"/>
      <protection locked="0"/>
    </xf>
    <xf numFmtId="0" fontId="22" fillId="0" borderId="157" xfId="0" applyFont="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wrapText="1" shrinkToFit="1"/>
      <protection locked="0"/>
    </xf>
    <xf numFmtId="0" fontId="8" fillId="4" borderId="67" xfId="0" applyFont="1" applyFill="1" applyBorder="1" applyAlignment="1" applyProtection="1">
      <alignment horizontal="center" vertical="center" shrinkToFit="1"/>
      <protection locked="0"/>
    </xf>
    <xf numFmtId="176" fontId="22" fillId="0" borderId="160" xfId="0" applyNumberFormat="1" applyFont="1" applyBorder="1" applyAlignment="1">
      <alignment horizontal="center" vertical="center" shrinkToFit="1"/>
    </xf>
    <xf numFmtId="176" fontId="22" fillId="0" borderId="152" xfId="0" applyNumberFormat="1" applyFont="1" applyBorder="1" applyAlignment="1">
      <alignment horizontal="center" vertical="center" shrinkToFit="1"/>
    </xf>
    <xf numFmtId="176" fontId="22" fillId="0" borderId="125" xfId="0" applyNumberFormat="1" applyFont="1" applyBorder="1" applyAlignment="1">
      <alignment horizontal="center" vertical="center" shrinkToFit="1"/>
    </xf>
    <xf numFmtId="176" fontId="22" fillId="0" borderId="151" xfId="0" applyNumberFormat="1" applyFont="1" applyBorder="1" applyAlignment="1">
      <alignment horizontal="center" vertical="center" shrinkToFit="1"/>
    </xf>
    <xf numFmtId="0" fontId="8" fillId="4" borderId="153" xfId="0" applyFont="1" applyFill="1" applyBorder="1" applyAlignment="1" applyProtection="1">
      <alignment horizontal="center" vertical="center" wrapText="1" shrinkToFit="1"/>
      <protection locked="0"/>
    </xf>
    <xf numFmtId="0" fontId="8" fillId="4" borderId="154" xfId="0" applyFont="1" applyFill="1" applyBorder="1" applyAlignment="1" applyProtection="1">
      <alignment horizontal="center" vertical="center" shrinkToFit="1"/>
      <protection locked="0"/>
    </xf>
    <xf numFmtId="0" fontId="16" fillId="4" borderId="117" xfId="0" applyFont="1" applyFill="1" applyBorder="1" applyAlignment="1">
      <alignment horizontal="center" vertical="center" textRotation="255" shrinkToFit="1"/>
    </xf>
    <xf numFmtId="0" fontId="16" fillId="4" borderId="105" xfId="0" applyFont="1" applyFill="1" applyBorder="1" applyAlignment="1">
      <alignment horizontal="center" vertical="center" textRotation="255" shrinkToFit="1"/>
    </xf>
    <xf numFmtId="0" fontId="16" fillId="4" borderId="111" xfId="0" applyFont="1" applyFill="1" applyBorder="1" applyAlignment="1">
      <alignment horizontal="center" vertical="center" textRotation="255" shrinkToFit="1"/>
    </xf>
    <xf numFmtId="0" fontId="8" fillId="4" borderId="1" xfId="0" applyFont="1" applyFill="1" applyBorder="1" applyAlignment="1" applyProtection="1">
      <alignment horizontal="center" vertical="center" wrapText="1" shrinkToFit="1"/>
      <protection locked="0"/>
    </xf>
    <xf numFmtId="0" fontId="8" fillId="4" borderId="59" xfId="0" applyFont="1" applyFill="1" applyBorder="1" applyAlignment="1" applyProtection="1">
      <alignment horizontal="center" vertical="center" wrapText="1" shrinkToFit="1"/>
      <protection locked="0"/>
    </xf>
    <xf numFmtId="0" fontId="8" fillId="4" borderId="2" xfId="0" applyFont="1" applyFill="1" applyBorder="1" applyAlignment="1" applyProtection="1">
      <alignment horizontal="center" vertical="center" wrapText="1" shrinkToFit="1"/>
      <protection locked="0"/>
    </xf>
    <xf numFmtId="0" fontId="8" fillId="4" borderId="8" xfId="0" applyFont="1" applyFill="1" applyBorder="1" applyAlignment="1" applyProtection="1">
      <alignment horizontal="center" vertical="center" wrapText="1" shrinkToFit="1"/>
      <protection locked="0"/>
    </xf>
    <xf numFmtId="0" fontId="8" fillId="4" borderId="13" xfId="0" applyFont="1" applyFill="1" applyBorder="1" applyAlignment="1" applyProtection="1">
      <alignment horizontal="center" vertical="center" wrapText="1" shrinkToFit="1"/>
      <protection locked="0"/>
    </xf>
    <xf numFmtId="0" fontId="8" fillId="4" borderId="9" xfId="0" applyFont="1" applyFill="1" applyBorder="1" applyAlignment="1" applyProtection="1">
      <alignment horizontal="center" vertical="center" wrapText="1" shrinkToFit="1"/>
      <protection locked="0"/>
    </xf>
    <xf numFmtId="0" fontId="8" fillId="0" borderId="88" xfId="0" applyFont="1" applyBorder="1" applyAlignment="1">
      <alignment horizontal="left" vertical="top" wrapText="1"/>
    </xf>
    <xf numFmtId="0" fontId="8" fillId="0" borderId="0" xfId="0" applyFont="1" applyAlignment="1">
      <alignment horizontal="left" vertical="top" wrapText="1"/>
    </xf>
    <xf numFmtId="0" fontId="0" fillId="4" borderId="84" xfId="0" applyFill="1" applyBorder="1" applyAlignment="1">
      <alignment horizontal="center" vertical="center" shrinkToFit="1"/>
    </xf>
    <xf numFmtId="0" fontId="0" fillId="4" borderId="85" xfId="0" applyFill="1" applyBorder="1" applyAlignment="1">
      <alignment horizontal="center" vertical="center" shrinkToFit="1"/>
    </xf>
    <xf numFmtId="0" fontId="0" fillId="4" borderId="88" xfId="0" applyFill="1" applyBorder="1" applyAlignment="1">
      <alignment horizontal="center" vertical="center" shrinkToFit="1"/>
    </xf>
    <xf numFmtId="0" fontId="0" fillId="4" borderId="89" xfId="0" applyFill="1" applyBorder="1" applyAlignment="1">
      <alignment horizontal="center" vertical="center" shrinkToFit="1"/>
    </xf>
    <xf numFmtId="0" fontId="0" fillId="4" borderId="93" xfId="0" applyFill="1" applyBorder="1" applyAlignment="1">
      <alignment horizontal="center" vertical="center" shrinkToFit="1"/>
    </xf>
    <xf numFmtId="0" fontId="0" fillId="4" borderId="94" xfId="0" applyFill="1" applyBorder="1" applyAlignment="1">
      <alignment horizontal="center" vertical="center" shrinkToFit="1"/>
    </xf>
    <xf numFmtId="0" fontId="16" fillId="4" borderId="100" xfId="0" applyFont="1" applyFill="1" applyBorder="1" applyAlignment="1">
      <alignment horizontal="center" vertical="center" textRotation="255" shrinkToFit="1"/>
    </xf>
    <xf numFmtId="176" fontId="22" fillId="4" borderId="87" xfId="0" applyNumberFormat="1" applyFont="1" applyFill="1" applyBorder="1" applyAlignment="1">
      <alignment horizontal="center" vertical="center" shrinkToFit="1"/>
    </xf>
    <xf numFmtId="176" fontId="22" fillId="4" borderId="149" xfId="0" applyNumberFormat="1" applyFont="1" applyFill="1" applyBorder="1" applyAlignment="1">
      <alignment horizontal="center" vertical="center" shrinkToFit="1"/>
    </xf>
    <xf numFmtId="176" fontId="22" fillId="4" borderId="147" xfId="0" applyNumberFormat="1" applyFont="1" applyFill="1" applyBorder="1" applyAlignment="1">
      <alignment horizontal="center" vertical="center" shrinkToFit="1"/>
    </xf>
    <xf numFmtId="176" fontId="22" fillId="4" borderId="145" xfId="0" applyNumberFormat="1" applyFont="1" applyFill="1" applyBorder="1" applyAlignment="1">
      <alignment horizontal="center" vertical="center" shrinkToFit="1"/>
    </xf>
    <xf numFmtId="176" fontId="22" fillId="0" borderId="93" xfId="0" applyNumberFormat="1" applyFont="1" applyBorder="1" applyAlignment="1">
      <alignment horizontal="center" vertical="center" shrinkToFit="1"/>
    </xf>
    <xf numFmtId="176" fontId="22" fillId="0" borderId="155" xfId="0" applyNumberFormat="1" applyFont="1" applyBorder="1" applyAlignment="1">
      <alignment horizontal="center" vertical="center" shrinkToFit="1"/>
    </xf>
    <xf numFmtId="176" fontId="22" fillId="0" borderId="156" xfId="0" applyNumberFormat="1" applyFont="1" applyBorder="1" applyAlignment="1">
      <alignment horizontal="center" vertical="center" shrinkToFit="1"/>
    </xf>
    <xf numFmtId="176" fontId="22" fillId="0" borderId="94" xfId="0" applyNumberFormat="1" applyFont="1" applyBorder="1" applyAlignment="1">
      <alignment horizontal="center" vertical="center" shrinkToFit="1"/>
    </xf>
    <xf numFmtId="176" fontId="22" fillId="0" borderId="123" xfId="0" applyNumberFormat="1" applyFont="1" applyBorder="1" applyAlignment="1">
      <alignment horizontal="center" vertical="center" shrinkToFit="1"/>
    </xf>
    <xf numFmtId="0" fontId="0" fillId="0" borderId="151" xfId="0" applyBorder="1" applyAlignment="1">
      <alignment horizontal="center" vertical="center" shrinkToFit="1"/>
    </xf>
    <xf numFmtId="0" fontId="0" fillId="0" borderId="152" xfId="0" applyBorder="1" applyAlignment="1">
      <alignment horizontal="center" vertical="center" shrinkToFit="1"/>
    </xf>
    <xf numFmtId="0" fontId="0" fillId="0" borderId="157" xfId="0" applyBorder="1" applyAlignment="1">
      <alignment horizontal="center" vertical="center" shrinkToFit="1"/>
    </xf>
    <xf numFmtId="0" fontId="0" fillId="0" borderId="0" xfId="0" applyAlignment="1">
      <alignment horizontal="right" vertical="center"/>
    </xf>
    <xf numFmtId="0" fontId="0" fillId="0" borderId="13" xfId="0" applyBorder="1" applyAlignment="1">
      <alignment horizontal="right" vertical="center"/>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7" fillId="2" borderId="57" xfId="3" applyNumberFormat="1" applyFont="1" applyFill="1" applyBorder="1" applyAlignment="1">
      <alignment horizontal="center" vertical="center" shrinkToFit="1"/>
    </xf>
    <xf numFmtId="0" fontId="7" fillId="2" borderId="7" xfId="3" applyNumberFormat="1" applyFont="1" applyFill="1" applyBorder="1" applyAlignment="1">
      <alignment horizontal="center" vertical="center" shrinkToFit="1"/>
    </xf>
    <xf numFmtId="176" fontId="7" fillId="0" borderId="33" xfId="3" applyNumberFormat="1" applyFont="1" applyBorder="1" applyAlignment="1" applyProtection="1">
      <alignment horizontal="center" vertical="center" shrinkToFit="1"/>
      <protection locked="0"/>
    </xf>
    <xf numFmtId="176" fontId="7" fillId="0" borderId="64" xfId="3" applyNumberFormat="1" applyFont="1" applyBorder="1" applyAlignment="1" applyProtection="1">
      <alignment horizontal="center" vertical="center" shrinkToFit="1"/>
      <protection locked="0"/>
    </xf>
    <xf numFmtId="176" fontId="7" fillId="0" borderId="65" xfId="3" applyNumberFormat="1" applyFont="1" applyBorder="1" applyAlignment="1" applyProtection="1">
      <alignment horizontal="center" vertical="center" shrinkToFit="1"/>
      <protection locked="0"/>
    </xf>
    <xf numFmtId="176" fontId="7" fillId="0" borderId="35" xfId="3" applyNumberFormat="1" applyFont="1" applyBorder="1" applyAlignment="1" applyProtection="1">
      <alignment horizontal="center" vertical="center" shrinkToFit="1"/>
      <protection locked="0"/>
    </xf>
    <xf numFmtId="179" fontId="7" fillId="0" borderId="35" xfId="3" applyNumberFormat="1" applyFont="1" applyBorder="1" applyAlignment="1" applyProtection="1">
      <alignment horizontal="center" vertical="center" shrinkToFit="1"/>
      <protection locked="0"/>
    </xf>
    <xf numFmtId="179" fontId="7" fillId="0" borderId="82" xfId="3" applyNumberFormat="1" applyFont="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9" fillId="0" borderId="5"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8" fillId="0" borderId="5" xfId="0" applyFont="1" applyBorder="1" applyAlignment="1">
      <alignment horizontal="left" vertical="top" wrapText="1"/>
    </xf>
    <xf numFmtId="0" fontId="9" fillId="2" borderId="10" xfId="0" applyFont="1" applyFill="1" applyBorder="1" applyAlignment="1" applyProtection="1">
      <alignment horizontal="center" vertical="center" wrapText="1" shrinkToFit="1"/>
      <protection locked="0"/>
    </xf>
    <xf numFmtId="0" fontId="9" fillId="2" borderId="68" xfId="0" applyFont="1" applyFill="1" applyBorder="1" applyAlignment="1" applyProtection="1">
      <alignment horizontal="center" vertical="center" wrapText="1" shrinkToFit="1"/>
      <protection locked="0"/>
    </xf>
    <xf numFmtId="176" fontId="7" fillId="0" borderId="10" xfId="3" applyNumberFormat="1" applyFont="1" applyBorder="1" applyAlignment="1" applyProtection="1">
      <alignment horizontal="center" vertical="center" shrinkToFit="1"/>
      <protection locked="0"/>
    </xf>
    <xf numFmtId="176" fontId="7" fillId="0" borderId="69" xfId="3" applyNumberFormat="1" applyFont="1" applyBorder="1" applyAlignment="1" applyProtection="1">
      <alignment horizontal="center" vertical="center" shrinkToFit="1"/>
      <protection locked="0"/>
    </xf>
    <xf numFmtId="176" fontId="7" fillId="0" borderId="70" xfId="3" applyNumberFormat="1" applyFont="1" applyBorder="1" applyAlignment="1" applyProtection="1">
      <alignment horizontal="center" vertical="center" shrinkToFit="1"/>
      <protection locked="0"/>
    </xf>
    <xf numFmtId="176" fontId="7" fillId="0" borderId="71" xfId="3" applyNumberFormat="1" applyFont="1" applyBorder="1" applyAlignment="1" applyProtection="1">
      <alignment horizontal="center" vertical="center" shrinkToFit="1"/>
      <protection locked="0"/>
    </xf>
    <xf numFmtId="179" fontId="7" fillId="0" borderId="71" xfId="3" applyNumberFormat="1" applyFont="1" applyBorder="1" applyAlignment="1" applyProtection="1">
      <alignment horizontal="center" vertical="center" shrinkToFit="1"/>
      <protection locked="0"/>
    </xf>
    <xf numFmtId="179" fontId="7" fillId="0" borderId="68" xfId="3" applyNumberFormat="1" applyFont="1" applyBorder="1" applyAlignment="1" applyProtection="1">
      <alignment horizontal="center" vertical="center" shrinkToFit="1"/>
      <protection locked="0"/>
    </xf>
    <xf numFmtId="0" fontId="0" fillId="2" borderId="15" xfId="0" applyFill="1" applyBorder="1" applyAlignment="1" applyProtection="1">
      <alignment horizontal="center" vertical="center" textRotation="255" shrinkToFit="1"/>
      <protection locked="0"/>
    </xf>
    <xf numFmtId="0" fontId="0" fillId="2" borderId="20" xfId="0" applyFill="1" applyBorder="1" applyAlignment="1" applyProtection="1">
      <alignment horizontal="center" vertical="center" textRotation="255" shrinkToFit="1"/>
      <protection locked="0"/>
    </xf>
    <xf numFmtId="0" fontId="0" fillId="2" borderId="24" xfId="0" applyFill="1" applyBorder="1" applyAlignment="1" applyProtection="1">
      <alignment horizontal="center" vertical="center" textRotation="255" shrinkToFit="1"/>
      <protection locked="0"/>
    </xf>
    <xf numFmtId="0" fontId="0" fillId="2" borderId="29" xfId="0" applyFill="1" applyBorder="1" applyAlignment="1" applyProtection="1">
      <alignment horizontal="center" vertical="center" textRotation="255" shrinkToFit="1"/>
      <protection locked="0"/>
    </xf>
    <xf numFmtId="0" fontId="9" fillId="0" borderId="5" xfId="0" applyFont="1" applyBorder="1" applyAlignment="1">
      <alignment horizontal="left" vertical="center"/>
    </xf>
    <xf numFmtId="0" fontId="9" fillId="0" borderId="0" xfId="0" applyFont="1" applyAlignment="1">
      <alignment horizontal="left" vertical="center"/>
    </xf>
  </cellXfs>
  <cellStyles count="4">
    <cellStyle name="パーセント 2" xfId="3" xr:uid="{00000000-0005-0000-0000-000000000000}"/>
    <cellStyle name="桁区切り 2" xfId="2" xr:uid="{00000000-0005-0000-0000-000001000000}"/>
    <cellStyle name="標準" xfId="0" builtinId="0"/>
    <cellStyle name="標準 3" xfId="1"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WWC64"/>
  <sheetViews>
    <sheetView view="pageLayout" topLeftCell="A46" zoomScale="80" zoomScaleSheetLayoutView="80" zoomScalePageLayoutView="80" workbookViewId="0">
      <selection activeCell="O7" sqref="O7"/>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141</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138</v>
      </c>
      <c r="N6" s="99" t="s">
        <v>140</v>
      </c>
      <c r="O6" s="95">
        <v>2024</v>
      </c>
      <c r="P6" s="96">
        <v>2023</v>
      </c>
      <c r="Q6" s="97" t="s">
        <v>71</v>
      </c>
      <c r="R6" s="97" t="s">
        <v>72</v>
      </c>
      <c r="S6" s="98" t="s">
        <v>138</v>
      </c>
      <c r="T6" s="99" t="s">
        <v>140</v>
      </c>
    </row>
    <row r="7" spans="1:20" ht="23.1" customHeight="1">
      <c r="A7" s="269" t="s">
        <v>81</v>
      </c>
      <c r="B7" s="100" t="s">
        <v>82</v>
      </c>
      <c r="C7" s="101">
        <v>6779</v>
      </c>
      <c r="D7" s="102">
        <v>4116</v>
      </c>
      <c r="E7" s="103">
        <v>0.65100000000000002</v>
      </c>
      <c r="F7" s="104">
        <v>0.64700000000000002</v>
      </c>
      <c r="G7" s="104">
        <v>0.08</v>
      </c>
      <c r="H7" s="105">
        <v>0.10100000000000001</v>
      </c>
      <c r="I7" s="101">
        <v>19588</v>
      </c>
      <c r="J7" s="102">
        <v>11805</v>
      </c>
      <c r="K7" s="103">
        <v>0.66300000000000003</v>
      </c>
      <c r="L7" s="104">
        <v>0.65900000000000003</v>
      </c>
      <c r="M7" s="104">
        <v>8.6999999999999994E-2</v>
      </c>
      <c r="N7" s="105">
        <v>0.115</v>
      </c>
      <c r="O7" s="101">
        <v>10516</v>
      </c>
      <c r="P7" s="102">
        <v>6752</v>
      </c>
      <c r="Q7" s="103">
        <v>0.56100000000000005</v>
      </c>
      <c r="R7" s="104">
        <v>0.55700000000000005</v>
      </c>
      <c r="S7" s="104">
        <v>9.6000000000000002E-2</v>
      </c>
      <c r="T7" s="105">
        <v>0.122</v>
      </c>
    </row>
    <row r="8" spans="1:20" ht="23.1" customHeight="1" thickBot="1">
      <c r="A8" s="253"/>
      <c r="B8" s="106" t="s">
        <v>83</v>
      </c>
      <c r="C8" s="107">
        <v>1109</v>
      </c>
      <c r="D8" s="108">
        <v>612</v>
      </c>
      <c r="E8" s="109">
        <v>0.81599999999999995</v>
      </c>
      <c r="F8" s="110">
        <v>0.81200000000000006</v>
      </c>
      <c r="G8" s="144">
        <v>1.2999999999999999E-2</v>
      </c>
      <c r="H8" s="111">
        <v>1.4999999999999999E-2</v>
      </c>
      <c r="I8" s="107">
        <v>3216</v>
      </c>
      <c r="J8" s="108">
        <v>1725</v>
      </c>
      <c r="K8" s="109">
        <v>0.86799999999999999</v>
      </c>
      <c r="L8" s="110">
        <v>0.86399999999999999</v>
      </c>
      <c r="M8" s="110">
        <v>1.4E-2</v>
      </c>
      <c r="N8" s="111">
        <v>1.7000000000000001E-2</v>
      </c>
      <c r="O8" s="107">
        <v>1647</v>
      </c>
      <c r="P8" s="108">
        <v>957</v>
      </c>
      <c r="Q8" s="109">
        <v>0.72499999999999998</v>
      </c>
      <c r="R8" s="110">
        <v>0.72099999999999997</v>
      </c>
      <c r="S8" s="110">
        <v>1.4999999999999999E-2</v>
      </c>
      <c r="T8" s="111">
        <v>1.7000000000000001E-2</v>
      </c>
    </row>
    <row r="9" spans="1:20" ht="23.1" customHeight="1" thickTop="1" thickBot="1">
      <c r="A9" s="254"/>
      <c r="B9" s="112" t="s">
        <v>84</v>
      </c>
      <c r="C9" s="113">
        <v>7888</v>
      </c>
      <c r="D9" s="114">
        <v>4728</v>
      </c>
      <c r="E9" s="115">
        <v>0.67200000000000004</v>
      </c>
      <c r="F9" s="116">
        <v>0.66800000000000004</v>
      </c>
      <c r="G9" s="116">
        <v>9.2999999999999999E-2</v>
      </c>
      <c r="H9" s="117">
        <v>0.115</v>
      </c>
      <c r="I9" s="113">
        <v>22804</v>
      </c>
      <c r="J9" s="114">
        <v>13530</v>
      </c>
      <c r="K9" s="115">
        <v>0.68899999999999995</v>
      </c>
      <c r="L9" s="116">
        <v>0.68500000000000005</v>
      </c>
      <c r="M9" s="116">
        <v>0.10100000000000001</v>
      </c>
      <c r="N9" s="117">
        <v>0.13100000000000001</v>
      </c>
      <c r="O9" s="113">
        <v>12163</v>
      </c>
      <c r="P9" s="114">
        <v>7709</v>
      </c>
      <c r="Q9" s="115">
        <v>0.58099999999999996</v>
      </c>
      <c r="R9" s="116">
        <v>0.57799999999999996</v>
      </c>
      <c r="S9" s="116">
        <v>0.111</v>
      </c>
      <c r="T9" s="117">
        <v>0.14000000000000001</v>
      </c>
    </row>
    <row r="10" spans="1:20" ht="23.1" customHeight="1" thickTop="1">
      <c r="A10" s="252" t="s">
        <v>85</v>
      </c>
      <c r="B10" s="118" t="s">
        <v>86</v>
      </c>
      <c r="C10" s="119">
        <v>575</v>
      </c>
      <c r="D10" s="120">
        <v>144</v>
      </c>
      <c r="E10" s="138">
        <v>3.0019999999999998</v>
      </c>
      <c r="F10" s="139">
        <v>2.9929999999999999</v>
      </c>
      <c r="G10" s="139">
        <v>7.0000000000000001E-3</v>
      </c>
      <c r="H10" s="198">
        <v>4.0000000000000001E-3</v>
      </c>
      <c r="I10" s="119">
        <v>1687</v>
      </c>
      <c r="J10" s="120">
        <v>435</v>
      </c>
      <c r="K10" s="138">
        <v>2.887</v>
      </c>
      <c r="L10" s="139">
        <v>2.8780000000000001</v>
      </c>
      <c r="M10" s="139">
        <v>8.0000000000000002E-3</v>
      </c>
      <c r="N10" s="121">
        <v>4.0000000000000001E-3</v>
      </c>
      <c r="O10" s="119">
        <v>907</v>
      </c>
      <c r="P10" s="120">
        <v>240</v>
      </c>
      <c r="Q10" s="138">
        <v>2.7869999999999999</v>
      </c>
      <c r="R10" s="139">
        <v>2.7789999999999999</v>
      </c>
      <c r="S10" s="139">
        <v>8.0000000000000002E-3</v>
      </c>
      <c r="T10" s="121">
        <v>4.0000000000000001E-3</v>
      </c>
    </row>
    <row r="11" spans="1:20" ht="23.1" customHeight="1">
      <c r="A11" s="253"/>
      <c r="B11" s="122" t="s">
        <v>87</v>
      </c>
      <c r="C11" s="123">
        <v>571</v>
      </c>
      <c r="D11" s="124">
        <v>174</v>
      </c>
      <c r="E11" s="135">
        <v>2.2890000000000001</v>
      </c>
      <c r="F11" s="127">
        <v>2.282</v>
      </c>
      <c r="G11" s="127">
        <v>7.0000000000000001E-3</v>
      </c>
      <c r="H11" s="128">
        <v>4.0000000000000001E-3</v>
      </c>
      <c r="I11" s="123">
        <v>1882</v>
      </c>
      <c r="J11" s="124">
        <v>609</v>
      </c>
      <c r="K11" s="135">
        <v>2.097</v>
      </c>
      <c r="L11" s="127">
        <v>2.09</v>
      </c>
      <c r="M11" s="127">
        <v>8.0000000000000002E-3</v>
      </c>
      <c r="N11" s="128">
        <v>6.0000000000000001E-3</v>
      </c>
      <c r="O11" s="123">
        <v>818</v>
      </c>
      <c r="P11" s="124">
        <v>296</v>
      </c>
      <c r="Q11" s="135">
        <v>1.77</v>
      </c>
      <c r="R11" s="127">
        <v>1.764</v>
      </c>
      <c r="S11" s="127">
        <v>7.0000000000000001E-3</v>
      </c>
      <c r="T11" s="128">
        <v>5.0000000000000001E-3</v>
      </c>
    </row>
    <row r="12" spans="1:20" ht="23.1" customHeight="1" thickBot="1">
      <c r="A12" s="253"/>
      <c r="B12" s="106" t="s">
        <v>88</v>
      </c>
      <c r="C12" s="129">
        <v>350</v>
      </c>
      <c r="D12" s="130">
        <v>124</v>
      </c>
      <c r="E12" s="131">
        <v>1.829</v>
      </c>
      <c r="F12" s="132">
        <v>1.823</v>
      </c>
      <c r="G12" s="190">
        <v>4.0000000000000001E-3</v>
      </c>
      <c r="H12" s="121">
        <v>3.0000000000000001E-3</v>
      </c>
      <c r="I12" s="129">
        <v>1213</v>
      </c>
      <c r="J12" s="130">
        <v>618</v>
      </c>
      <c r="K12" s="131">
        <v>0.96699999999999997</v>
      </c>
      <c r="L12" s="132">
        <v>0.96299999999999997</v>
      </c>
      <c r="M12" s="190">
        <v>5.0000000000000001E-3</v>
      </c>
      <c r="N12" s="121">
        <v>6.0000000000000001E-3</v>
      </c>
      <c r="O12" s="129">
        <v>628</v>
      </c>
      <c r="P12" s="130">
        <v>330</v>
      </c>
      <c r="Q12" s="131">
        <v>0.90700000000000003</v>
      </c>
      <c r="R12" s="132">
        <v>0.90300000000000002</v>
      </c>
      <c r="S12" s="190">
        <v>6.0000000000000001E-3</v>
      </c>
      <c r="T12" s="121">
        <v>6.0000000000000001E-3</v>
      </c>
    </row>
    <row r="13" spans="1:20" ht="23.1" customHeight="1" thickTop="1" thickBot="1">
      <c r="A13" s="254"/>
      <c r="B13" s="112" t="s">
        <v>89</v>
      </c>
      <c r="C13" s="113">
        <v>1496</v>
      </c>
      <c r="D13" s="114">
        <v>442</v>
      </c>
      <c r="E13" s="115">
        <v>2.3919999999999999</v>
      </c>
      <c r="F13" s="116">
        <v>2.3849999999999998</v>
      </c>
      <c r="G13" s="116">
        <v>1.7999999999999999E-2</v>
      </c>
      <c r="H13" s="117">
        <v>1.0999999999999999E-2</v>
      </c>
      <c r="I13" s="113">
        <v>4782</v>
      </c>
      <c r="J13" s="114">
        <v>1662</v>
      </c>
      <c r="K13" s="115">
        <v>1.8839999999999999</v>
      </c>
      <c r="L13" s="116">
        <v>1.877</v>
      </c>
      <c r="M13" s="116">
        <v>2.1000000000000001E-2</v>
      </c>
      <c r="N13" s="117">
        <v>1.6E-2</v>
      </c>
      <c r="O13" s="113">
        <v>2353</v>
      </c>
      <c r="P13" s="114">
        <v>866</v>
      </c>
      <c r="Q13" s="115">
        <v>1.7230000000000001</v>
      </c>
      <c r="R13" s="116">
        <v>1.7170000000000001</v>
      </c>
      <c r="S13" s="116">
        <v>2.1000000000000001E-2</v>
      </c>
      <c r="T13" s="117">
        <v>1.6E-2</v>
      </c>
    </row>
    <row r="14" spans="1:20" ht="23.1" customHeight="1" thickTop="1">
      <c r="A14" s="252" t="s">
        <v>90</v>
      </c>
      <c r="B14" s="118" t="s">
        <v>91</v>
      </c>
      <c r="C14" s="119">
        <v>1227</v>
      </c>
      <c r="D14" s="120">
        <v>714</v>
      </c>
      <c r="E14" s="138">
        <v>0.72199999999999998</v>
      </c>
      <c r="F14" s="139">
        <v>0.71799999999999997</v>
      </c>
      <c r="G14" s="139">
        <v>1.4E-2</v>
      </c>
      <c r="H14" s="121">
        <v>1.7000000000000001E-2</v>
      </c>
      <c r="I14" s="119">
        <v>3451</v>
      </c>
      <c r="J14" s="120">
        <v>2197</v>
      </c>
      <c r="K14" s="133">
        <v>0.57399999999999995</v>
      </c>
      <c r="L14" s="134">
        <v>0.57099999999999995</v>
      </c>
      <c r="M14" s="134">
        <v>1.4999999999999999E-2</v>
      </c>
      <c r="N14" s="121">
        <v>2.1000000000000001E-2</v>
      </c>
      <c r="O14" s="119">
        <v>1894</v>
      </c>
      <c r="P14" s="120">
        <v>1321</v>
      </c>
      <c r="Q14" s="133">
        <v>0.437</v>
      </c>
      <c r="R14" s="134">
        <v>0.434</v>
      </c>
      <c r="S14" s="134">
        <v>1.7000000000000001E-2</v>
      </c>
      <c r="T14" s="121">
        <v>2.4E-2</v>
      </c>
    </row>
    <row r="15" spans="1:20" ht="23.1" customHeight="1">
      <c r="A15" s="253"/>
      <c r="B15" s="122" t="s">
        <v>92</v>
      </c>
      <c r="C15" s="123">
        <v>1063</v>
      </c>
      <c r="D15" s="124">
        <v>536</v>
      </c>
      <c r="E15" s="135">
        <v>0.98799999999999999</v>
      </c>
      <c r="F15" s="127">
        <v>0.98299999999999998</v>
      </c>
      <c r="G15" s="126">
        <v>1.2999999999999999E-2</v>
      </c>
      <c r="H15" s="111">
        <v>1.2999999999999999E-2</v>
      </c>
      <c r="I15" s="123">
        <v>3051</v>
      </c>
      <c r="J15" s="124">
        <v>1520</v>
      </c>
      <c r="K15" s="135">
        <v>1.012</v>
      </c>
      <c r="L15" s="127">
        <v>1.0069999999999999</v>
      </c>
      <c r="M15" s="127">
        <v>1.4E-2</v>
      </c>
      <c r="N15" s="111">
        <v>1.4999999999999999E-2</v>
      </c>
      <c r="O15" s="123">
        <v>1626</v>
      </c>
      <c r="P15" s="124">
        <v>908</v>
      </c>
      <c r="Q15" s="135">
        <v>0.79500000000000004</v>
      </c>
      <c r="R15" s="127">
        <v>0.79100000000000004</v>
      </c>
      <c r="S15" s="127">
        <v>1.4999999999999999E-2</v>
      </c>
      <c r="T15" s="111">
        <v>1.6E-2</v>
      </c>
    </row>
    <row r="16" spans="1:20" ht="23.1" customHeight="1">
      <c r="A16" s="253"/>
      <c r="B16" s="122" t="s">
        <v>93</v>
      </c>
      <c r="C16" s="123">
        <v>771</v>
      </c>
      <c r="D16" s="124">
        <v>410</v>
      </c>
      <c r="E16" s="135">
        <v>0.88500000000000001</v>
      </c>
      <c r="F16" s="127">
        <v>0.88</v>
      </c>
      <c r="G16" s="126">
        <v>8.9999999999999993E-3</v>
      </c>
      <c r="H16" s="128">
        <v>0.01</v>
      </c>
      <c r="I16" s="123">
        <v>2161</v>
      </c>
      <c r="J16" s="124">
        <v>1388</v>
      </c>
      <c r="K16" s="135">
        <v>0.56000000000000005</v>
      </c>
      <c r="L16" s="127">
        <v>0.55700000000000005</v>
      </c>
      <c r="M16" s="127">
        <v>0.01</v>
      </c>
      <c r="N16" s="128">
        <v>1.2999999999999999E-2</v>
      </c>
      <c r="O16" s="123">
        <v>1237</v>
      </c>
      <c r="P16" s="124">
        <v>821</v>
      </c>
      <c r="Q16" s="135">
        <v>0.51</v>
      </c>
      <c r="R16" s="127">
        <v>0.50700000000000001</v>
      </c>
      <c r="S16" s="127">
        <v>1.0999999999999999E-2</v>
      </c>
      <c r="T16" s="128">
        <v>1.4999999999999999E-2</v>
      </c>
    </row>
    <row r="17" spans="1:20" ht="23.1" customHeight="1">
      <c r="A17" s="253"/>
      <c r="B17" s="122" t="s">
        <v>94</v>
      </c>
      <c r="C17" s="123">
        <v>1131</v>
      </c>
      <c r="D17" s="124">
        <v>424</v>
      </c>
      <c r="E17" s="125">
        <v>1.673</v>
      </c>
      <c r="F17" s="126">
        <v>1.667</v>
      </c>
      <c r="G17" s="126">
        <v>1.2999999999999999E-2</v>
      </c>
      <c r="H17" s="111">
        <v>0.01</v>
      </c>
      <c r="I17" s="123">
        <v>3838</v>
      </c>
      <c r="J17" s="124">
        <v>1669</v>
      </c>
      <c r="K17" s="125">
        <v>1.3049999999999999</v>
      </c>
      <c r="L17" s="126">
        <v>1.3</v>
      </c>
      <c r="M17" s="126">
        <v>1.7000000000000001E-2</v>
      </c>
      <c r="N17" s="111">
        <v>1.6E-2</v>
      </c>
      <c r="O17" s="123">
        <v>1972</v>
      </c>
      <c r="P17" s="124">
        <v>905</v>
      </c>
      <c r="Q17" s="125">
        <v>1.1839999999999999</v>
      </c>
      <c r="R17" s="126">
        <v>1.179</v>
      </c>
      <c r="S17" s="126">
        <v>1.7999999999999999E-2</v>
      </c>
      <c r="T17" s="111">
        <v>1.6E-2</v>
      </c>
    </row>
    <row r="18" spans="1:20" ht="23.1" customHeight="1">
      <c r="A18" s="253"/>
      <c r="B18" s="122" t="s">
        <v>95</v>
      </c>
      <c r="C18" s="123">
        <v>349</v>
      </c>
      <c r="D18" s="124">
        <v>132</v>
      </c>
      <c r="E18" s="125">
        <v>1.65</v>
      </c>
      <c r="F18" s="126">
        <v>1.6439999999999999</v>
      </c>
      <c r="G18" s="126">
        <v>4.0000000000000001E-3</v>
      </c>
      <c r="H18" s="128">
        <v>3.0000000000000001E-3</v>
      </c>
      <c r="I18" s="123">
        <v>899</v>
      </c>
      <c r="J18" s="124">
        <v>465</v>
      </c>
      <c r="K18" s="125">
        <v>0.93799999999999994</v>
      </c>
      <c r="L18" s="126">
        <v>0.93300000000000005</v>
      </c>
      <c r="M18" s="126">
        <v>4.0000000000000001E-3</v>
      </c>
      <c r="N18" s="128">
        <v>5.0000000000000001E-3</v>
      </c>
      <c r="O18" s="123">
        <v>482</v>
      </c>
      <c r="P18" s="124">
        <v>257</v>
      </c>
      <c r="Q18" s="125">
        <v>0.88</v>
      </c>
      <c r="R18" s="126">
        <v>0.875</v>
      </c>
      <c r="S18" s="126">
        <v>4.0000000000000001E-3</v>
      </c>
      <c r="T18" s="128">
        <v>5.0000000000000001E-3</v>
      </c>
    </row>
    <row r="19" spans="1:20" ht="23.1" customHeight="1">
      <c r="A19" s="253"/>
      <c r="B19" s="122" t="s">
        <v>96</v>
      </c>
      <c r="C19" s="123">
        <v>676</v>
      </c>
      <c r="D19" s="124">
        <v>363</v>
      </c>
      <c r="E19" s="125">
        <v>0.86599999999999999</v>
      </c>
      <c r="F19" s="126">
        <v>0.86199999999999999</v>
      </c>
      <c r="G19" s="126">
        <v>8.0000000000000002E-3</v>
      </c>
      <c r="H19" s="111">
        <v>8.9999999999999993E-3</v>
      </c>
      <c r="I19" s="123">
        <v>1987</v>
      </c>
      <c r="J19" s="124">
        <v>1115</v>
      </c>
      <c r="K19" s="125">
        <v>0.78600000000000003</v>
      </c>
      <c r="L19" s="126">
        <v>0.78200000000000003</v>
      </c>
      <c r="M19" s="126">
        <v>8.9999999999999993E-3</v>
      </c>
      <c r="N19" s="111">
        <v>1.0999999999999999E-2</v>
      </c>
      <c r="O19" s="123">
        <v>1009</v>
      </c>
      <c r="P19" s="124">
        <v>609</v>
      </c>
      <c r="Q19" s="125">
        <v>0.66</v>
      </c>
      <c r="R19" s="126">
        <v>0.65700000000000003</v>
      </c>
      <c r="S19" s="126">
        <v>8.9999999999999993E-3</v>
      </c>
      <c r="T19" s="111">
        <v>1.0999999999999999E-2</v>
      </c>
    </row>
    <row r="20" spans="1:20" ht="23.1" customHeight="1">
      <c r="A20" s="253"/>
      <c r="B20" s="122" t="s">
        <v>97</v>
      </c>
      <c r="C20" s="123">
        <v>285</v>
      </c>
      <c r="D20" s="124">
        <v>182</v>
      </c>
      <c r="E20" s="125">
        <v>0.56899999999999995</v>
      </c>
      <c r="F20" s="126">
        <v>0.56599999999999995</v>
      </c>
      <c r="G20" s="126">
        <v>3.0000000000000001E-3</v>
      </c>
      <c r="H20" s="111">
        <v>4.0000000000000001E-3</v>
      </c>
      <c r="I20" s="123">
        <v>616</v>
      </c>
      <c r="J20" s="124">
        <v>521</v>
      </c>
      <c r="K20" s="135">
        <v>0.185</v>
      </c>
      <c r="L20" s="127">
        <v>0.182</v>
      </c>
      <c r="M20" s="126">
        <v>3.0000000000000001E-3</v>
      </c>
      <c r="N20" s="128">
        <v>5.0000000000000001E-3</v>
      </c>
      <c r="O20" s="123">
        <v>319</v>
      </c>
      <c r="P20" s="124">
        <v>298</v>
      </c>
      <c r="Q20" s="135">
        <v>7.2999999999999995E-2</v>
      </c>
      <c r="R20" s="127">
        <v>7.0000000000000007E-2</v>
      </c>
      <c r="S20" s="126">
        <v>3.0000000000000001E-3</v>
      </c>
      <c r="T20" s="128">
        <v>5.0000000000000001E-3</v>
      </c>
    </row>
    <row r="21" spans="1:20" ht="23.1" customHeight="1">
      <c r="A21" s="253"/>
      <c r="B21" s="122" t="s">
        <v>98</v>
      </c>
      <c r="C21" s="123">
        <v>192</v>
      </c>
      <c r="D21" s="124">
        <v>94</v>
      </c>
      <c r="E21" s="125">
        <v>1.0469999999999999</v>
      </c>
      <c r="F21" s="126">
        <v>1.0429999999999999</v>
      </c>
      <c r="G21" s="126">
        <v>2E-3</v>
      </c>
      <c r="H21" s="111">
        <v>2E-3</v>
      </c>
      <c r="I21" s="123">
        <v>433</v>
      </c>
      <c r="J21" s="124">
        <v>193</v>
      </c>
      <c r="K21" s="125">
        <v>1.248</v>
      </c>
      <c r="L21" s="126">
        <v>1.244</v>
      </c>
      <c r="M21" s="126">
        <v>2E-3</v>
      </c>
      <c r="N21" s="111">
        <v>2E-3</v>
      </c>
      <c r="O21" s="123">
        <v>212</v>
      </c>
      <c r="P21" s="124">
        <v>102</v>
      </c>
      <c r="Q21" s="125">
        <v>1.083</v>
      </c>
      <c r="R21" s="126">
        <v>1.0780000000000001</v>
      </c>
      <c r="S21" s="126">
        <v>2E-3</v>
      </c>
      <c r="T21" s="111">
        <v>2E-3</v>
      </c>
    </row>
    <row r="22" spans="1:20" ht="23.1" customHeight="1">
      <c r="A22" s="253"/>
      <c r="B22" s="122" t="s">
        <v>99</v>
      </c>
      <c r="C22" s="123">
        <v>79</v>
      </c>
      <c r="D22" s="124">
        <v>23</v>
      </c>
      <c r="E22" s="125">
        <v>2.4420000000000002</v>
      </c>
      <c r="F22" s="126">
        <v>2.4350000000000001</v>
      </c>
      <c r="G22" s="126">
        <v>1E-3</v>
      </c>
      <c r="H22" s="111">
        <v>1E-3</v>
      </c>
      <c r="I22" s="123">
        <v>214</v>
      </c>
      <c r="J22" s="124">
        <v>60</v>
      </c>
      <c r="K22" s="125">
        <v>2.5739999999999998</v>
      </c>
      <c r="L22" s="126">
        <v>2.5670000000000002</v>
      </c>
      <c r="M22" s="126">
        <v>1E-3</v>
      </c>
      <c r="N22" s="111">
        <v>1E-3</v>
      </c>
      <c r="O22" s="123">
        <v>118</v>
      </c>
      <c r="P22" s="124">
        <v>37</v>
      </c>
      <c r="Q22" s="125">
        <v>2.1960000000000002</v>
      </c>
      <c r="R22" s="126">
        <v>2.1890000000000001</v>
      </c>
      <c r="S22" s="126">
        <v>1E-3</v>
      </c>
      <c r="T22" s="111">
        <v>1E-3</v>
      </c>
    </row>
    <row r="23" spans="1:20" ht="23.1" customHeight="1">
      <c r="A23" s="253"/>
      <c r="B23" s="122" t="s">
        <v>100</v>
      </c>
      <c r="C23" s="123">
        <v>282</v>
      </c>
      <c r="D23" s="124">
        <v>60</v>
      </c>
      <c r="E23" s="135">
        <v>3.71</v>
      </c>
      <c r="F23" s="127">
        <v>3.7</v>
      </c>
      <c r="G23" s="126">
        <v>3.0000000000000001E-3</v>
      </c>
      <c r="H23" s="111">
        <v>1E-3</v>
      </c>
      <c r="I23" s="123">
        <v>540</v>
      </c>
      <c r="J23" s="124">
        <v>192</v>
      </c>
      <c r="K23" s="135">
        <v>1.819</v>
      </c>
      <c r="L23" s="127">
        <v>1.8129999999999999</v>
      </c>
      <c r="M23" s="127">
        <v>2E-3</v>
      </c>
      <c r="N23" s="111">
        <v>2E-3</v>
      </c>
      <c r="O23" s="123">
        <v>267</v>
      </c>
      <c r="P23" s="124">
        <v>102</v>
      </c>
      <c r="Q23" s="135">
        <v>1.623</v>
      </c>
      <c r="R23" s="127">
        <v>1.6180000000000001</v>
      </c>
      <c r="S23" s="127">
        <v>2E-3</v>
      </c>
      <c r="T23" s="111">
        <v>2E-3</v>
      </c>
    </row>
    <row r="24" spans="1:20" ht="23.1" customHeight="1" thickBot="1">
      <c r="A24" s="253"/>
      <c r="B24" s="106" t="s">
        <v>88</v>
      </c>
      <c r="C24" s="129">
        <v>1033</v>
      </c>
      <c r="D24" s="130">
        <v>613</v>
      </c>
      <c r="E24" s="136">
        <v>0.68899999999999995</v>
      </c>
      <c r="F24" s="137">
        <v>0.68500000000000005</v>
      </c>
      <c r="G24" s="137">
        <v>1.2E-2</v>
      </c>
      <c r="H24" s="111">
        <v>1.4999999999999999E-2</v>
      </c>
      <c r="I24" s="129">
        <v>2905</v>
      </c>
      <c r="J24" s="130">
        <v>1821</v>
      </c>
      <c r="K24" s="136">
        <v>0.59899999999999998</v>
      </c>
      <c r="L24" s="137">
        <v>0.59499999999999997</v>
      </c>
      <c r="M24" s="137">
        <v>1.2999999999999999E-2</v>
      </c>
      <c r="N24" s="111">
        <v>1.7999999999999999E-2</v>
      </c>
      <c r="O24" s="129">
        <v>1563</v>
      </c>
      <c r="P24" s="130">
        <v>1027</v>
      </c>
      <c r="Q24" s="136">
        <v>0.52500000000000002</v>
      </c>
      <c r="R24" s="137">
        <v>0.52200000000000002</v>
      </c>
      <c r="S24" s="137">
        <v>1.4E-2</v>
      </c>
      <c r="T24" s="111">
        <v>1.9E-2</v>
      </c>
    </row>
    <row r="25" spans="1:20" ht="23.1" customHeight="1" thickTop="1" thickBot="1">
      <c r="A25" s="254"/>
      <c r="B25" s="112" t="s">
        <v>101</v>
      </c>
      <c r="C25" s="113">
        <v>7088</v>
      </c>
      <c r="D25" s="114">
        <v>3551</v>
      </c>
      <c r="E25" s="115">
        <v>1</v>
      </c>
      <c r="F25" s="116">
        <v>0.996</v>
      </c>
      <c r="G25" s="116">
        <v>8.3000000000000004E-2</v>
      </c>
      <c r="H25" s="117">
        <v>8.6999999999999994E-2</v>
      </c>
      <c r="I25" s="113">
        <v>20095</v>
      </c>
      <c r="J25" s="114">
        <v>11141</v>
      </c>
      <c r="K25" s="115">
        <v>0.80800000000000005</v>
      </c>
      <c r="L25" s="116">
        <v>0.80400000000000005</v>
      </c>
      <c r="M25" s="116">
        <v>8.8999999999999996E-2</v>
      </c>
      <c r="N25" s="117">
        <v>0.108</v>
      </c>
      <c r="O25" s="113">
        <v>10699</v>
      </c>
      <c r="P25" s="114">
        <v>6387</v>
      </c>
      <c r="Q25" s="115">
        <v>0.67900000000000005</v>
      </c>
      <c r="R25" s="116">
        <v>0.67500000000000004</v>
      </c>
      <c r="S25" s="116">
        <v>9.7000000000000003E-2</v>
      </c>
      <c r="T25" s="117">
        <v>0.11600000000000001</v>
      </c>
    </row>
    <row r="26" spans="1:20" ht="23.1" customHeight="1" thickTop="1">
      <c r="A26" s="252" t="s">
        <v>102</v>
      </c>
      <c r="B26" s="118" t="s">
        <v>103</v>
      </c>
      <c r="C26" s="119">
        <v>19933</v>
      </c>
      <c r="D26" s="120">
        <v>3144</v>
      </c>
      <c r="E26" s="133">
        <v>5.3540000000000001</v>
      </c>
      <c r="F26" s="134">
        <v>5.34</v>
      </c>
      <c r="G26" s="134">
        <v>0.23499999999999999</v>
      </c>
      <c r="H26" s="121">
        <v>7.6999999999999999E-2</v>
      </c>
      <c r="I26" s="119">
        <v>47433</v>
      </c>
      <c r="J26" s="120">
        <v>8177</v>
      </c>
      <c r="K26" s="133">
        <v>4.8140000000000001</v>
      </c>
      <c r="L26" s="134">
        <v>4.8010000000000002</v>
      </c>
      <c r="M26" s="134">
        <v>0.21099999999999999</v>
      </c>
      <c r="N26" s="121">
        <v>7.9000000000000001E-2</v>
      </c>
      <c r="O26" s="119">
        <v>24777</v>
      </c>
      <c r="P26" s="120">
        <v>4416</v>
      </c>
      <c r="Q26" s="133">
        <v>4.6230000000000002</v>
      </c>
      <c r="R26" s="134">
        <v>4.6109999999999998</v>
      </c>
      <c r="S26" s="134">
        <v>0.22500000000000001</v>
      </c>
      <c r="T26" s="121">
        <v>0.08</v>
      </c>
    </row>
    <row r="27" spans="1:20" ht="23.1" customHeight="1">
      <c r="A27" s="253"/>
      <c r="B27" s="122" t="s">
        <v>104</v>
      </c>
      <c r="C27" s="123">
        <v>14454</v>
      </c>
      <c r="D27" s="124">
        <v>8224</v>
      </c>
      <c r="E27" s="135">
        <v>0.76100000000000001</v>
      </c>
      <c r="F27" s="127">
        <v>0.75800000000000001</v>
      </c>
      <c r="G27" s="127">
        <v>0.17</v>
      </c>
      <c r="H27" s="128">
        <v>0.20100000000000001</v>
      </c>
      <c r="I27" s="123">
        <v>36928</v>
      </c>
      <c r="J27" s="124">
        <v>20766</v>
      </c>
      <c r="K27" s="135">
        <v>0.78200000000000003</v>
      </c>
      <c r="L27" s="127">
        <v>0.77800000000000002</v>
      </c>
      <c r="M27" s="127">
        <v>0.16400000000000001</v>
      </c>
      <c r="N27" s="128">
        <v>0.20200000000000001</v>
      </c>
      <c r="O27" s="123">
        <v>17897</v>
      </c>
      <c r="P27" s="124">
        <v>10254</v>
      </c>
      <c r="Q27" s="135">
        <v>0.749</v>
      </c>
      <c r="R27" s="127">
        <v>0.745</v>
      </c>
      <c r="S27" s="127">
        <v>0.16300000000000001</v>
      </c>
      <c r="T27" s="128">
        <v>0.186</v>
      </c>
    </row>
    <row r="28" spans="1:20" ht="23.1" customHeight="1">
      <c r="A28" s="253"/>
      <c r="B28" s="122" t="s">
        <v>105</v>
      </c>
      <c r="C28" s="123">
        <v>3504</v>
      </c>
      <c r="D28" s="124">
        <v>3232</v>
      </c>
      <c r="E28" s="135">
        <v>8.6999999999999994E-2</v>
      </c>
      <c r="F28" s="127">
        <v>8.4000000000000005E-2</v>
      </c>
      <c r="G28" s="127">
        <v>4.1000000000000002E-2</v>
      </c>
      <c r="H28" s="128">
        <v>7.9000000000000001E-2</v>
      </c>
      <c r="I28" s="123">
        <v>8198</v>
      </c>
      <c r="J28" s="124">
        <v>7188</v>
      </c>
      <c r="K28" s="135">
        <v>0.14299999999999999</v>
      </c>
      <c r="L28" s="127">
        <v>0.14099999999999999</v>
      </c>
      <c r="M28" s="127">
        <v>3.5999999999999997E-2</v>
      </c>
      <c r="N28" s="128">
        <v>7.0000000000000007E-2</v>
      </c>
      <c r="O28" s="123">
        <v>4175</v>
      </c>
      <c r="P28" s="124">
        <v>3764</v>
      </c>
      <c r="Q28" s="135">
        <v>0.112</v>
      </c>
      <c r="R28" s="127">
        <v>0.109</v>
      </c>
      <c r="S28" s="127">
        <v>3.7999999999999999E-2</v>
      </c>
      <c r="T28" s="128">
        <v>6.8000000000000005E-2</v>
      </c>
    </row>
    <row r="29" spans="1:20" ht="23.1" customHeight="1" thickBot="1">
      <c r="A29" s="253"/>
      <c r="B29" s="106" t="s">
        <v>106</v>
      </c>
      <c r="C29" s="129">
        <v>9915</v>
      </c>
      <c r="D29" s="130">
        <v>6844</v>
      </c>
      <c r="E29" s="136">
        <v>0.45200000000000001</v>
      </c>
      <c r="F29" s="137">
        <v>0.44900000000000001</v>
      </c>
      <c r="G29" s="137">
        <v>0.11700000000000001</v>
      </c>
      <c r="H29" s="111">
        <v>0.16700000000000001</v>
      </c>
      <c r="I29" s="129">
        <v>24933</v>
      </c>
      <c r="J29" s="130">
        <v>16869</v>
      </c>
      <c r="K29" s="136">
        <v>0.48099999999999998</v>
      </c>
      <c r="L29" s="137">
        <v>0.47799999999999998</v>
      </c>
      <c r="M29" s="137">
        <v>0.111</v>
      </c>
      <c r="N29" s="111">
        <v>0.16400000000000001</v>
      </c>
      <c r="O29" s="129">
        <v>12222</v>
      </c>
      <c r="P29" s="130">
        <v>8741</v>
      </c>
      <c r="Q29" s="136">
        <v>0.40100000000000002</v>
      </c>
      <c r="R29" s="137">
        <v>0.39800000000000002</v>
      </c>
      <c r="S29" s="137">
        <v>0.111</v>
      </c>
      <c r="T29" s="111">
        <v>0.158</v>
      </c>
    </row>
    <row r="30" spans="1:20" ht="23.1" customHeight="1" thickTop="1" thickBot="1">
      <c r="A30" s="254"/>
      <c r="B30" s="112" t="s">
        <v>107</v>
      </c>
      <c r="C30" s="113">
        <v>47806</v>
      </c>
      <c r="D30" s="114">
        <v>21444</v>
      </c>
      <c r="E30" s="115">
        <v>1.234</v>
      </c>
      <c r="F30" s="116">
        <v>1.2290000000000001</v>
      </c>
      <c r="G30" s="116">
        <v>0.56299999999999994</v>
      </c>
      <c r="H30" s="117">
        <v>0.52400000000000002</v>
      </c>
      <c r="I30" s="113">
        <v>117492</v>
      </c>
      <c r="J30" s="114">
        <v>53000</v>
      </c>
      <c r="K30" s="115">
        <v>1.222</v>
      </c>
      <c r="L30" s="116">
        <v>1.2170000000000001</v>
      </c>
      <c r="M30" s="116">
        <v>0.52300000000000002</v>
      </c>
      <c r="N30" s="117">
        <v>0.51500000000000001</v>
      </c>
      <c r="O30" s="113">
        <v>59071</v>
      </c>
      <c r="P30" s="114">
        <v>27175</v>
      </c>
      <c r="Q30" s="115">
        <v>1.1779999999999999</v>
      </c>
      <c r="R30" s="116">
        <v>1.1739999999999999</v>
      </c>
      <c r="S30" s="116">
        <v>0.53700000000000003</v>
      </c>
      <c r="T30" s="117">
        <v>0.49199999999999999</v>
      </c>
    </row>
    <row r="31" spans="1:20" ht="23.1" customHeight="1" thickTop="1">
      <c r="A31" s="252" t="s">
        <v>108</v>
      </c>
      <c r="B31" s="118" t="s">
        <v>109</v>
      </c>
      <c r="C31" s="119">
        <v>692</v>
      </c>
      <c r="D31" s="120">
        <v>707</v>
      </c>
      <c r="E31" s="133">
        <v>-1.9E-2</v>
      </c>
      <c r="F31" s="134">
        <v>-2.1000000000000001E-2</v>
      </c>
      <c r="G31" s="134">
        <v>8.0000000000000002E-3</v>
      </c>
      <c r="H31" s="121">
        <v>1.7000000000000001E-2</v>
      </c>
      <c r="I31" s="119">
        <v>1850</v>
      </c>
      <c r="J31" s="120">
        <v>790</v>
      </c>
      <c r="K31" s="133">
        <v>1.347</v>
      </c>
      <c r="L31" s="134">
        <v>1.3420000000000001</v>
      </c>
      <c r="M31" s="134">
        <v>8.0000000000000002E-3</v>
      </c>
      <c r="N31" s="121">
        <v>8.0000000000000002E-3</v>
      </c>
      <c r="O31" s="119">
        <v>1132</v>
      </c>
      <c r="P31" s="120">
        <v>634</v>
      </c>
      <c r="Q31" s="133">
        <v>0.78900000000000003</v>
      </c>
      <c r="R31" s="134">
        <v>0.78500000000000003</v>
      </c>
      <c r="S31" s="134">
        <v>0.01</v>
      </c>
      <c r="T31" s="121">
        <v>1.0999999999999999E-2</v>
      </c>
    </row>
    <row r="32" spans="1:20" ht="23.1" customHeight="1">
      <c r="A32" s="253"/>
      <c r="B32" s="122" t="s">
        <v>110</v>
      </c>
      <c r="C32" s="123">
        <v>246</v>
      </c>
      <c r="D32" s="124">
        <v>750</v>
      </c>
      <c r="E32" s="135">
        <v>-0.67100000000000004</v>
      </c>
      <c r="F32" s="127">
        <v>-0.67200000000000004</v>
      </c>
      <c r="G32" s="126">
        <v>3.0000000000000001E-3</v>
      </c>
      <c r="H32" s="111">
        <v>1.7999999999999999E-2</v>
      </c>
      <c r="I32" s="123">
        <v>403</v>
      </c>
      <c r="J32" s="124">
        <v>495</v>
      </c>
      <c r="K32" s="135">
        <v>-0.184</v>
      </c>
      <c r="L32" s="127">
        <v>-0.186</v>
      </c>
      <c r="M32" s="127">
        <v>2E-3</v>
      </c>
      <c r="N32" s="111">
        <v>5.0000000000000001E-3</v>
      </c>
      <c r="O32" s="123">
        <v>206</v>
      </c>
      <c r="P32" s="124">
        <v>481</v>
      </c>
      <c r="Q32" s="135">
        <v>-0.57099999999999995</v>
      </c>
      <c r="R32" s="127">
        <v>-0.57199999999999995</v>
      </c>
      <c r="S32" s="127">
        <v>2E-3</v>
      </c>
      <c r="T32" s="111">
        <v>8.9999999999999993E-3</v>
      </c>
    </row>
    <row r="33" spans="1:20" ht="23.1" customHeight="1">
      <c r="A33" s="253"/>
      <c r="B33" s="122" t="s">
        <v>111</v>
      </c>
      <c r="C33" s="123">
        <v>1750</v>
      </c>
      <c r="D33" s="124">
        <v>819</v>
      </c>
      <c r="E33" s="135">
        <v>1.141</v>
      </c>
      <c r="F33" s="127">
        <v>1.137</v>
      </c>
      <c r="G33" s="127">
        <v>2.1000000000000001E-2</v>
      </c>
      <c r="H33" s="111">
        <v>0.02</v>
      </c>
      <c r="I33" s="123">
        <v>3781</v>
      </c>
      <c r="J33" s="124">
        <v>1772</v>
      </c>
      <c r="K33" s="135">
        <v>1.1379999999999999</v>
      </c>
      <c r="L33" s="127">
        <v>1.1339999999999999</v>
      </c>
      <c r="M33" s="127">
        <v>1.7000000000000001E-2</v>
      </c>
      <c r="N33" s="111">
        <v>1.7000000000000001E-2</v>
      </c>
      <c r="O33" s="123">
        <v>1837</v>
      </c>
      <c r="P33" s="124">
        <v>867</v>
      </c>
      <c r="Q33" s="135">
        <v>1.123</v>
      </c>
      <c r="R33" s="127">
        <v>1.119</v>
      </c>
      <c r="S33" s="127">
        <v>1.7000000000000001E-2</v>
      </c>
      <c r="T33" s="111">
        <v>1.6E-2</v>
      </c>
    </row>
    <row r="34" spans="1:20" ht="23.1" customHeight="1">
      <c r="A34" s="253"/>
      <c r="B34" s="122" t="s">
        <v>112</v>
      </c>
      <c r="C34" s="123">
        <v>2510</v>
      </c>
      <c r="D34" s="124">
        <v>832</v>
      </c>
      <c r="E34" s="125">
        <v>2.0230000000000001</v>
      </c>
      <c r="F34" s="126">
        <v>2.0169999999999999</v>
      </c>
      <c r="G34" s="126">
        <v>0.03</v>
      </c>
      <c r="H34" s="111">
        <v>0.02</v>
      </c>
      <c r="I34" s="123">
        <v>5414</v>
      </c>
      <c r="J34" s="124">
        <v>1806</v>
      </c>
      <c r="K34" s="125">
        <v>2.004</v>
      </c>
      <c r="L34" s="126">
        <v>1.998</v>
      </c>
      <c r="M34" s="126">
        <v>2.4E-2</v>
      </c>
      <c r="N34" s="111">
        <v>1.7999999999999999E-2</v>
      </c>
      <c r="O34" s="123">
        <v>2311</v>
      </c>
      <c r="P34" s="124">
        <v>889</v>
      </c>
      <c r="Q34" s="125">
        <v>1.605</v>
      </c>
      <c r="R34" s="126">
        <v>1.6</v>
      </c>
      <c r="S34" s="126">
        <v>2.1000000000000001E-2</v>
      </c>
      <c r="T34" s="111">
        <v>1.6E-2</v>
      </c>
    </row>
    <row r="35" spans="1:20" ht="23.1" customHeight="1">
      <c r="A35" s="253"/>
      <c r="B35" s="122" t="s">
        <v>113</v>
      </c>
      <c r="C35" s="123">
        <v>1296</v>
      </c>
      <c r="D35" s="124">
        <v>786</v>
      </c>
      <c r="E35" s="135">
        <v>0.65200000000000002</v>
      </c>
      <c r="F35" s="127">
        <v>0.64900000000000002</v>
      </c>
      <c r="G35" s="126">
        <v>1.4999999999999999E-2</v>
      </c>
      <c r="H35" s="111">
        <v>1.9E-2</v>
      </c>
      <c r="I35" s="123">
        <v>3205</v>
      </c>
      <c r="J35" s="124">
        <v>2083</v>
      </c>
      <c r="K35" s="135">
        <v>0.54200000000000004</v>
      </c>
      <c r="L35" s="127">
        <v>0.53900000000000003</v>
      </c>
      <c r="M35" s="127">
        <v>1.4E-2</v>
      </c>
      <c r="N35" s="111">
        <v>0.02</v>
      </c>
      <c r="O35" s="123">
        <v>1498</v>
      </c>
      <c r="P35" s="124">
        <v>1054</v>
      </c>
      <c r="Q35" s="135">
        <v>0.42399999999999999</v>
      </c>
      <c r="R35" s="127">
        <v>0.42099999999999999</v>
      </c>
      <c r="S35" s="127">
        <v>1.4E-2</v>
      </c>
      <c r="T35" s="111">
        <v>1.9E-2</v>
      </c>
    </row>
    <row r="36" spans="1:20" ht="23.1" customHeight="1">
      <c r="A36" s="253"/>
      <c r="B36" s="122" t="s">
        <v>114</v>
      </c>
      <c r="C36" s="123">
        <v>2114</v>
      </c>
      <c r="D36" s="124">
        <v>1623</v>
      </c>
      <c r="E36" s="135">
        <v>0.30499999999999999</v>
      </c>
      <c r="F36" s="127">
        <v>0.30299999999999999</v>
      </c>
      <c r="G36" s="127">
        <v>2.5000000000000001E-2</v>
      </c>
      <c r="H36" s="111">
        <v>0.04</v>
      </c>
      <c r="I36" s="123">
        <v>5852</v>
      </c>
      <c r="J36" s="124">
        <v>4655</v>
      </c>
      <c r="K36" s="135">
        <v>0.26</v>
      </c>
      <c r="L36" s="127">
        <v>0.25700000000000001</v>
      </c>
      <c r="M36" s="127">
        <v>2.5999999999999999E-2</v>
      </c>
      <c r="N36" s="111">
        <v>4.4999999999999998E-2</v>
      </c>
      <c r="O36" s="123">
        <v>2940</v>
      </c>
      <c r="P36" s="124">
        <v>2424</v>
      </c>
      <c r="Q36" s="135">
        <v>0.216</v>
      </c>
      <c r="R36" s="127">
        <v>0.21299999999999999</v>
      </c>
      <c r="S36" s="127">
        <v>2.7E-2</v>
      </c>
      <c r="T36" s="111">
        <v>4.3999999999999997E-2</v>
      </c>
    </row>
    <row r="37" spans="1:20" ht="23.1" customHeight="1">
      <c r="A37" s="253"/>
      <c r="B37" s="106" t="s">
        <v>115</v>
      </c>
      <c r="C37" s="123">
        <v>229</v>
      </c>
      <c r="D37" s="124">
        <v>635</v>
      </c>
      <c r="E37" s="135">
        <v>-0.63900000000000001</v>
      </c>
      <c r="F37" s="127">
        <v>-0.63900000000000001</v>
      </c>
      <c r="G37" s="126">
        <v>3.0000000000000001E-3</v>
      </c>
      <c r="H37" s="111">
        <v>1.6E-2</v>
      </c>
      <c r="I37" s="123">
        <v>647</v>
      </c>
      <c r="J37" s="124">
        <v>337</v>
      </c>
      <c r="K37" s="135">
        <v>0.92400000000000004</v>
      </c>
      <c r="L37" s="127">
        <v>0.92</v>
      </c>
      <c r="M37" s="126">
        <v>3.0000000000000001E-3</v>
      </c>
      <c r="N37" s="111">
        <v>3.0000000000000001E-3</v>
      </c>
      <c r="O37" s="123">
        <v>337</v>
      </c>
      <c r="P37" s="124">
        <v>443</v>
      </c>
      <c r="Q37" s="135">
        <v>-0.23799999999999999</v>
      </c>
      <c r="R37" s="127">
        <v>-0.23899999999999999</v>
      </c>
      <c r="S37" s="126">
        <v>3.0000000000000001E-3</v>
      </c>
      <c r="T37" s="111">
        <v>8.0000000000000002E-3</v>
      </c>
    </row>
    <row r="38" spans="1:20" ht="23.1" customHeight="1" thickBot="1">
      <c r="A38" s="253"/>
      <c r="B38" s="106" t="s">
        <v>88</v>
      </c>
      <c r="C38" s="129">
        <v>308</v>
      </c>
      <c r="D38" s="130">
        <v>306</v>
      </c>
      <c r="E38" s="136">
        <v>8.9999999999999004E-3</v>
      </c>
      <c r="F38" s="137">
        <v>6.9999999999999004E-3</v>
      </c>
      <c r="G38" s="137">
        <v>4.0000000000000001E-3</v>
      </c>
      <c r="H38" s="111">
        <v>7.0000000000000001E-3</v>
      </c>
      <c r="I38" s="129">
        <v>1230</v>
      </c>
      <c r="J38" s="130">
        <v>1112</v>
      </c>
      <c r="K38" s="136">
        <v>0.109</v>
      </c>
      <c r="L38" s="137">
        <v>0.106</v>
      </c>
      <c r="M38" s="137">
        <v>5.0000000000000001E-3</v>
      </c>
      <c r="N38" s="111">
        <v>1.0999999999999999E-2</v>
      </c>
      <c r="O38" s="129">
        <v>598</v>
      </c>
      <c r="P38" s="130">
        <v>534</v>
      </c>
      <c r="Q38" s="136">
        <v>0.122</v>
      </c>
      <c r="R38" s="137">
        <v>0.12</v>
      </c>
      <c r="S38" s="137">
        <v>5.0000000000000001E-3</v>
      </c>
      <c r="T38" s="111">
        <v>0.01</v>
      </c>
    </row>
    <row r="39" spans="1:20" ht="23.1" customHeight="1" thickTop="1" thickBot="1">
      <c r="A39" s="254"/>
      <c r="B39" s="112" t="s">
        <v>116</v>
      </c>
      <c r="C39" s="113">
        <v>9145</v>
      </c>
      <c r="D39" s="114">
        <v>6458</v>
      </c>
      <c r="E39" s="116">
        <v>0.41899999999999998</v>
      </c>
      <c r="F39" s="116">
        <v>0.41599999999999998</v>
      </c>
      <c r="G39" s="116">
        <v>0.108</v>
      </c>
      <c r="H39" s="117">
        <v>0.158</v>
      </c>
      <c r="I39" s="113">
        <v>22382</v>
      </c>
      <c r="J39" s="114">
        <v>13050</v>
      </c>
      <c r="K39" s="116">
        <v>0.71899999999999997</v>
      </c>
      <c r="L39" s="116">
        <v>0.71499999999999997</v>
      </c>
      <c r="M39" s="116">
        <v>0.1</v>
      </c>
      <c r="N39" s="117">
        <v>0.127</v>
      </c>
      <c r="O39" s="113">
        <v>10859</v>
      </c>
      <c r="P39" s="114">
        <v>7326</v>
      </c>
      <c r="Q39" s="116">
        <v>0.48599999999999999</v>
      </c>
      <c r="R39" s="116">
        <v>0.48199999999999998</v>
      </c>
      <c r="S39" s="116">
        <v>9.9000000000000005E-2</v>
      </c>
      <c r="T39" s="117">
        <v>0.13300000000000001</v>
      </c>
    </row>
    <row r="40" spans="1:20" ht="23.1" customHeight="1" thickTop="1">
      <c r="A40" s="252" t="s">
        <v>117</v>
      </c>
      <c r="B40" s="118" t="s">
        <v>118</v>
      </c>
      <c r="C40" s="119">
        <v>69</v>
      </c>
      <c r="D40" s="120">
        <v>53</v>
      </c>
      <c r="E40" s="138">
        <v>0.30499999999999999</v>
      </c>
      <c r="F40" s="139">
        <v>0.30199999999999999</v>
      </c>
      <c r="G40" s="139">
        <v>1E-3</v>
      </c>
      <c r="H40" s="121">
        <v>1E-3</v>
      </c>
      <c r="I40" s="119">
        <v>175</v>
      </c>
      <c r="J40" s="120">
        <v>125</v>
      </c>
      <c r="K40" s="138">
        <v>0.40300000000000002</v>
      </c>
      <c r="L40" s="139">
        <v>0.4</v>
      </c>
      <c r="M40" s="139">
        <v>1E-3</v>
      </c>
      <c r="N40" s="121">
        <v>1E-3</v>
      </c>
      <c r="O40" s="119">
        <v>97</v>
      </c>
      <c r="P40" s="120">
        <v>70</v>
      </c>
      <c r="Q40" s="138">
        <v>0.38900000000000001</v>
      </c>
      <c r="R40" s="139">
        <v>0.38600000000000001</v>
      </c>
      <c r="S40" s="139">
        <v>1E-3</v>
      </c>
      <c r="T40" s="121">
        <v>1E-3</v>
      </c>
    </row>
    <row r="41" spans="1:20" ht="23.1" customHeight="1">
      <c r="A41" s="253"/>
      <c r="B41" s="122" t="s">
        <v>119</v>
      </c>
      <c r="C41" s="123">
        <v>5</v>
      </c>
      <c r="D41" s="124">
        <v>0</v>
      </c>
      <c r="E41" s="125">
        <v>1</v>
      </c>
      <c r="F41" s="126">
        <v>1</v>
      </c>
      <c r="G41" s="126">
        <v>0</v>
      </c>
      <c r="H41" s="111"/>
      <c r="I41" s="123">
        <v>9</v>
      </c>
      <c r="J41" s="174">
        <v>0</v>
      </c>
      <c r="K41" s="125">
        <v>1</v>
      </c>
      <c r="L41" s="126">
        <v>1</v>
      </c>
      <c r="M41" s="126">
        <v>0</v>
      </c>
      <c r="N41" s="111"/>
      <c r="O41" s="123">
        <v>3</v>
      </c>
      <c r="P41" s="124">
        <v>0</v>
      </c>
      <c r="Q41" s="125">
        <v>1</v>
      </c>
      <c r="R41" s="126">
        <v>1</v>
      </c>
      <c r="S41" s="126">
        <v>0</v>
      </c>
      <c r="T41" s="111"/>
    </row>
    <row r="42" spans="1:20" ht="23.1" customHeight="1">
      <c r="A42" s="253"/>
      <c r="B42" s="140" t="s">
        <v>120</v>
      </c>
      <c r="C42" s="123">
        <v>85</v>
      </c>
      <c r="D42" s="124">
        <v>56</v>
      </c>
      <c r="E42" s="125">
        <v>0.52100000000000002</v>
      </c>
      <c r="F42" s="126">
        <v>0.51800000000000002</v>
      </c>
      <c r="G42" s="126">
        <v>1E-3</v>
      </c>
      <c r="H42" s="111">
        <v>1E-3</v>
      </c>
      <c r="I42" s="123">
        <v>168</v>
      </c>
      <c r="J42" s="124">
        <v>142</v>
      </c>
      <c r="K42" s="125">
        <v>0.186</v>
      </c>
      <c r="L42" s="126">
        <v>0.183</v>
      </c>
      <c r="M42" s="126">
        <v>1E-3</v>
      </c>
      <c r="N42" s="111">
        <v>1E-3</v>
      </c>
      <c r="O42" s="123">
        <v>78</v>
      </c>
      <c r="P42" s="124">
        <v>66</v>
      </c>
      <c r="Q42" s="125">
        <v>0.184</v>
      </c>
      <c r="R42" s="126">
        <v>0.182</v>
      </c>
      <c r="S42" s="126">
        <v>1E-3</v>
      </c>
      <c r="T42" s="111">
        <v>1E-3</v>
      </c>
    </row>
    <row r="43" spans="1:20" ht="23.1" customHeight="1">
      <c r="A43" s="253"/>
      <c r="B43" s="122" t="s">
        <v>121</v>
      </c>
      <c r="C43" s="123">
        <v>25</v>
      </c>
      <c r="D43" s="124">
        <v>69</v>
      </c>
      <c r="E43" s="125">
        <v>-0.63700000000000001</v>
      </c>
      <c r="F43" s="126">
        <v>-0.63800000000000001</v>
      </c>
      <c r="G43" s="126">
        <v>0</v>
      </c>
      <c r="H43" s="111">
        <v>2E-3</v>
      </c>
      <c r="I43" s="123">
        <v>62</v>
      </c>
      <c r="J43" s="124">
        <v>165</v>
      </c>
      <c r="K43" s="125">
        <v>-0.623</v>
      </c>
      <c r="L43" s="126">
        <v>-0.624</v>
      </c>
      <c r="M43" s="126">
        <v>0</v>
      </c>
      <c r="N43" s="111">
        <v>2E-3</v>
      </c>
      <c r="O43" s="123">
        <v>37</v>
      </c>
      <c r="P43" s="124">
        <v>87</v>
      </c>
      <c r="Q43" s="125">
        <v>-0.57399999999999995</v>
      </c>
      <c r="R43" s="126">
        <v>-0.57499999999999996</v>
      </c>
      <c r="S43" s="126">
        <v>0</v>
      </c>
      <c r="T43" s="111">
        <v>2E-3</v>
      </c>
    </row>
    <row r="44" spans="1:20" ht="23.1" customHeight="1">
      <c r="A44" s="253"/>
      <c r="B44" s="122" t="s">
        <v>122</v>
      </c>
      <c r="C44" s="123">
        <v>50</v>
      </c>
      <c r="D44" s="124">
        <v>53</v>
      </c>
      <c r="E44" s="125">
        <v>-5.5E-2</v>
      </c>
      <c r="F44" s="126">
        <v>-5.7000000000000002E-2</v>
      </c>
      <c r="G44" s="126">
        <v>1E-3</v>
      </c>
      <c r="H44" s="111">
        <v>1E-3</v>
      </c>
      <c r="I44" s="123">
        <v>105</v>
      </c>
      <c r="J44" s="124">
        <v>124</v>
      </c>
      <c r="K44" s="125">
        <v>-0.151</v>
      </c>
      <c r="L44" s="126">
        <v>-0.153</v>
      </c>
      <c r="M44" s="126">
        <v>0</v>
      </c>
      <c r="N44" s="111">
        <v>1E-3</v>
      </c>
      <c r="O44" s="123">
        <v>48</v>
      </c>
      <c r="P44" s="124">
        <v>62</v>
      </c>
      <c r="Q44" s="125">
        <v>-0.224</v>
      </c>
      <c r="R44" s="126">
        <v>-0.22600000000000001</v>
      </c>
      <c r="S44" s="126">
        <v>0</v>
      </c>
      <c r="T44" s="111">
        <v>1E-3</v>
      </c>
    </row>
    <row r="45" spans="1:20" ht="23.1" customHeight="1" thickBot="1">
      <c r="A45" s="253"/>
      <c r="B45" s="141" t="s">
        <v>88</v>
      </c>
      <c r="C45" s="129">
        <v>94</v>
      </c>
      <c r="D45" s="130">
        <v>84</v>
      </c>
      <c r="E45" s="175">
        <v>0.122</v>
      </c>
      <c r="F45" s="176">
        <v>0.11899999999999999</v>
      </c>
      <c r="G45" s="176">
        <v>1E-3</v>
      </c>
      <c r="H45" s="111">
        <v>2E-3</v>
      </c>
      <c r="I45" s="129">
        <v>295</v>
      </c>
      <c r="J45" s="130">
        <v>256</v>
      </c>
      <c r="K45" s="142">
        <v>0.155</v>
      </c>
      <c r="L45" s="137">
        <v>0.152</v>
      </c>
      <c r="M45" s="137">
        <v>1E-3</v>
      </c>
      <c r="N45" s="111">
        <v>2E-3</v>
      </c>
      <c r="O45" s="129">
        <v>162</v>
      </c>
      <c r="P45" s="130">
        <v>150</v>
      </c>
      <c r="Q45" s="142">
        <v>8.2000000000000003E-2</v>
      </c>
      <c r="R45" s="137">
        <v>0.08</v>
      </c>
      <c r="S45" s="137">
        <v>1E-3</v>
      </c>
      <c r="T45" s="111">
        <v>3.0000000000000001E-3</v>
      </c>
    </row>
    <row r="46" spans="1:20" ht="23.1" customHeight="1" thickTop="1" thickBot="1">
      <c r="A46" s="254"/>
      <c r="B46" s="112" t="s">
        <v>123</v>
      </c>
      <c r="C46" s="113">
        <v>328</v>
      </c>
      <c r="D46" s="114">
        <v>315</v>
      </c>
      <c r="E46" s="145">
        <v>4.3999999999999997E-2</v>
      </c>
      <c r="F46" s="145">
        <v>4.1000000000000002E-2</v>
      </c>
      <c r="G46" s="116">
        <v>4.0000000000000001E-3</v>
      </c>
      <c r="H46" s="117">
        <v>8.0000000000000002E-3</v>
      </c>
      <c r="I46" s="113">
        <v>814</v>
      </c>
      <c r="J46" s="114">
        <v>812</v>
      </c>
      <c r="K46" s="116">
        <v>4.9999999999999004E-3</v>
      </c>
      <c r="L46" s="116">
        <v>2E-3</v>
      </c>
      <c r="M46" s="116">
        <v>4.0000000000000001E-3</v>
      </c>
      <c r="N46" s="117">
        <v>8.0000000000000002E-3</v>
      </c>
      <c r="O46" s="113">
        <v>425</v>
      </c>
      <c r="P46" s="114">
        <v>435</v>
      </c>
      <c r="Q46" s="116">
        <v>-2.1000000000000001E-2</v>
      </c>
      <c r="R46" s="116">
        <v>-2.3E-2</v>
      </c>
      <c r="S46" s="116">
        <v>4.0000000000000001E-3</v>
      </c>
      <c r="T46" s="117">
        <v>8.0000000000000002E-3</v>
      </c>
    </row>
    <row r="47" spans="1:20" ht="23.1" customHeight="1" thickTop="1">
      <c r="A47" s="252" t="s">
        <v>124</v>
      </c>
      <c r="B47" s="118" t="s">
        <v>125</v>
      </c>
      <c r="C47" s="119">
        <v>7676</v>
      </c>
      <c r="D47" s="120">
        <v>2694</v>
      </c>
      <c r="E47" s="188">
        <v>1.8560000000000001</v>
      </c>
      <c r="F47" s="188">
        <v>1.849</v>
      </c>
      <c r="G47" s="134">
        <v>0.09</v>
      </c>
      <c r="H47" s="143">
        <v>6.6000000000000003E-2</v>
      </c>
      <c r="I47" s="119">
        <v>22999</v>
      </c>
      <c r="J47" s="120">
        <v>7380</v>
      </c>
      <c r="K47" s="134">
        <v>2.1230000000000002</v>
      </c>
      <c r="L47" s="134">
        <v>2.1160000000000001</v>
      </c>
      <c r="M47" s="134">
        <v>0.10199999999999999</v>
      </c>
      <c r="N47" s="143">
        <v>7.1999999999999995E-2</v>
      </c>
      <c r="O47" s="119">
        <v>10322</v>
      </c>
      <c r="P47" s="120">
        <v>3676</v>
      </c>
      <c r="Q47" s="134">
        <v>1.8140000000000001</v>
      </c>
      <c r="R47" s="134">
        <v>1.8080000000000001</v>
      </c>
      <c r="S47" s="134">
        <v>9.4E-2</v>
      </c>
      <c r="T47" s="143">
        <v>6.7000000000000004E-2</v>
      </c>
    </row>
    <row r="48" spans="1:20" ht="23.1" customHeight="1">
      <c r="A48" s="253"/>
      <c r="B48" s="141" t="s">
        <v>126</v>
      </c>
      <c r="C48" s="123">
        <v>783</v>
      </c>
      <c r="D48" s="124">
        <v>209</v>
      </c>
      <c r="E48" s="125">
        <v>2.7549999999999999</v>
      </c>
      <c r="F48" s="126">
        <v>2.746</v>
      </c>
      <c r="G48" s="126">
        <v>8.9999999999999993E-3</v>
      </c>
      <c r="H48" s="111">
        <v>5.0000000000000001E-3</v>
      </c>
      <c r="I48" s="123">
        <v>2414</v>
      </c>
      <c r="J48" s="124">
        <v>640</v>
      </c>
      <c r="K48" s="125">
        <v>2.78</v>
      </c>
      <c r="L48" s="126">
        <v>2.7719999999999998</v>
      </c>
      <c r="M48" s="126">
        <v>1.0999999999999999E-2</v>
      </c>
      <c r="N48" s="111">
        <v>6.0000000000000001E-3</v>
      </c>
      <c r="O48" s="123">
        <v>991</v>
      </c>
      <c r="P48" s="124">
        <v>300</v>
      </c>
      <c r="Q48" s="125">
        <v>2.3109999999999999</v>
      </c>
      <c r="R48" s="126">
        <v>2.3029999999999999</v>
      </c>
      <c r="S48" s="126">
        <v>8.9999999999999993E-3</v>
      </c>
      <c r="T48" s="111">
        <v>5.0000000000000001E-3</v>
      </c>
    </row>
    <row r="49" spans="1:20" ht="23.1" customHeight="1" thickBot="1">
      <c r="A49" s="253"/>
      <c r="B49" s="106" t="s">
        <v>88</v>
      </c>
      <c r="C49" s="129">
        <v>8</v>
      </c>
      <c r="D49" s="130">
        <v>2</v>
      </c>
      <c r="E49" s="175">
        <v>3.0089999999999999</v>
      </c>
      <c r="F49" s="176">
        <v>3</v>
      </c>
      <c r="G49" s="176">
        <v>0</v>
      </c>
      <c r="H49" s="111">
        <v>0</v>
      </c>
      <c r="I49" s="129">
        <v>529</v>
      </c>
      <c r="J49" s="130">
        <v>8</v>
      </c>
      <c r="K49" s="175">
        <v>65.27</v>
      </c>
      <c r="L49" s="176">
        <v>65.125</v>
      </c>
      <c r="M49" s="176">
        <v>2E-3</v>
      </c>
      <c r="N49" s="111">
        <v>0</v>
      </c>
      <c r="O49" s="129">
        <v>277</v>
      </c>
      <c r="P49" s="130">
        <v>4</v>
      </c>
      <c r="Q49" s="175">
        <v>68.402000000000001</v>
      </c>
      <c r="R49" s="176">
        <v>68.25</v>
      </c>
      <c r="S49" s="176">
        <v>3.0000000000000001E-3</v>
      </c>
      <c r="T49" s="111">
        <v>0</v>
      </c>
    </row>
    <row r="50" spans="1:20" ht="23.1" customHeight="1" thickTop="1" thickBot="1">
      <c r="A50" s="254"/>
      <c r="B50" s="112" t="s">
        <v>127</v>
      </c>
      <c r="C50" s="113">
        <v>8467</v>
      </c>
      <c r="D50" s="114">
        <v>2905</v>
      </c>
      <c r="E50" s="116">
        <v>1.921</v>
      </c>
      <c r="F50" s="116">
        <v>1.915</v>
      </c>
      <c r="G50" s="116">
        <v>0.1</v>
      </c>
      <c r="H50" s="117">
        <v>7.0999999999999994E-2</v>
      </c>
      <c r="I50" s="113">
        <v>25942</v>
      </c>
      <c r="J50" s="114">
        <v>8028</v>
      </c>
      <c r="K50" s="116">
        <v>2.2389999999999999</v>
      </c>
      <c r="L50" s="116">
        <v>2.2309999999999999</v>
      </c>
      <c r="M50" s="116">
        <v>0.115</v>
      </c>
      <c r="N50" s="117">
        <v>7.8E-2</v>
      </c>
      <c r="O50" s="113">
        <v>11590</v>
      </c>
      <c r="P50" s="114">
        <v>3980</v>
      </c>
      <c r="Q50" s="116">
        <v>1.9179999999999999</v>
      </c>
      <c r="R50" s="116">
        <v>1.9119999999999999</v>
      </c>
      <c r="S50" s="116">
        <v>0.105</v>
      </c>
      <c r="T50" s="117">
        <v>7.1999999999999995E-2</v>
      </c>
    </row>
    <row r="51" spans="1:20" ht="23.1" customHeight="1" thickTop="1" thickBot="1">
      <c r="A51" s="207" t="s">
        <v>128</v>
      </c>
      <c r="B51" s="208"/>
      <c r="C51" s="146">
        <v>59</v>
      </c>
      <c r="D51" s="147">
        <v>16</v>
      </c>
      <c r="E51" s="148">
        <v>2.6960000000000002</v>
      </c>
      <c r="F51" s="149">
        <v>2.6880000000000002</v>
      </c>
      <c r="G51" s="189">
        <v>1E-3</v>
      </c>
      <c r="H51" s="150">
        <v>0</v>
      </c>
      <c r="I51" s="146">
        <v>131</v>
      </c>
      <c r="J51" s="147">
        <v>53</v>
      </c>
      <c r="K51" s="148">
        <v>1.4770000000000001</v>
      </c>
      <c r="L51" s="149">
        <v>1.472</v>
      </c>
      <c r="M51" s="149">
        <v>1E-3</v>
      </c>
      <c r="N51" s="150">
        <v>1E-3</v>
      </c>
      <c r="O51" s="146">
        <v>65</v>
      </c>
      <c r="P51" s="147">
        <v>17</v>
      </c>
      <c r="Q51" s="148">
        <v>2.8319999999999999</v>
      </c>
      <c r="R51" s="149">
        <v>2.8239999999999998</v>
      </c>
      <c r="S51" s="149">
        <v>1E-3</v>
      </c>
      <c r="T51" s="150">
        <v>0</v>
      </c>
    </row>
    <row r="52" spans="1:20" ht="23.1" customHeight="1" thickTop="1" thickBot="1">
      <c r="A52" s="207" t="s">
        <v>129</v>
      </c>
      <c r="B52" s="208"/>
      <c r="C52" s="146">
        <v>2651</v>
      </c>
      <c r="D52" s="147">
        <v>1083</v>
      </c>
      <c r="E52" s="148">
        <v>1.4530000000000001</v>
      </c>
      <c r="F52" s="151">
        <v>1.448</v>
      </c>
      <c r="G52" s="151">
        <v>3.1E-2</v>
      </c>
      <c r="H52" s="121">
        <v>2.5999999999999999E-2</v>
      </c>
      <c r="I52" s="146">
        <v>10392</v>
      </c>
      <c r="J52" s="147">
        <v>1711</v>
      </c>
      <c r="K52" s="148">
        <v>5.0869999999999997</v>
      </c>
      <c r="L52" s="151">
        <v>5.0739999999999998</v>
      </c>
      <c r="M52" s="151">
        <v>4.5999999999999999E-2</v>
      </c>
      <c r="N52" s="121">
        <v>1.7000000000000001E-2</v>
      </c>
      <c r="O52" s="146">
        <v>2735</v>
      </c>
      <c r="P52" s="147">
        <v>1303</v>
      </c>
      <c r="Q52" s="148">
        <v>1.1040000000000001</v>
      </c>
      <c r="R52" s="151">
        <v>1.099</v>
      </c>
      <c r="S52" s="151">
        <v>2.5000000000000001E-2</v>
      </c>
      <c r="T52" s="121">
        <v>2.4E-2</v>
      </c>
    </row>
    <row r="53" spans="1:20" ht="23.1" customHeight="1" thickTop="1" thickBot="1">
      <c r="A53" s="207" t="s">
        <v>130</v>
      </c>
      <c r="B53" s="208"/>
      <c r="C53" s="113">
        <v>84928</v>
      </c>
      <c r="D53" s="114">
        <v>40942</v>
      </c>
      <c r="E53" s="115">
        <v>1.079</v>
      </c>
      <c r="F53" s="116">
        <v>1.0740000000000001</v>
      </c>
      <c r="G53" s="152"/>
      <c r="H53" s="152"/>
      <c r="I53" s="113">
        <v>224834</v>
      </c>
      <c r="J53" s="114">
        <v>102987</v>
      </c>
      <c r="K53" s="115">
        <v>1.1879999999999999</v>
      </c>
      <c r="L53" s="116">
        <v>1.1830000000000001</v>
      </c>
      <c r="M53" s="152"/>
      <c r="N53" s="152"/>
      <c r="O53" s="113">
        <v>109960</v>
      </c>
      <c r="P53" s="114">
        <v>55198</v>
      </c>
      <c r="Q53" s="115">
        <v>0.996</v>
      </c>
      <c r="R53" s="116">
        <v>0.99199999999999999</v>
      </c>
      <c r="S53" s="152"/>
      <c r="T53" s="185"/>
    </row>
    <row r="54" spans="1:20" ht="23.1" customHeight="1" thickTop="1" thickBot="1">
      <c r="A54" s="209" t="s">
        <v>131</v>
      </c>
      <c r="B54" s="210"/>
      <c r="C54" s="153">
        <v>125732</v>
      </c>
      <c r="D54" s="154">
        <v>148888</v>
      </c>
      <c r="E54" s="155">
        <v>-0.154</v>
      </c>
      <c r="F54" s="156">
        <v>-0.156</v>
      </c>
      <c r="G54" s="157"/>
      <c r="H54" s="158"/>
      <c r="I54" s="153">
        <v>205981</v>
      </c>
      <c r="J54" s="154">
        <v>255623</v>
      </c>
      <c r="K54" s="155">
        <v>-0.192</v>
      </c>
      <c r="L54" s="156">
        <v>-0.19400000000000001</v>
      </c>
      <c r="M54" s="157"/>
      <c r="N54" s="158"/>
      <c r="O54" s="153">
        <v>136497</v>
      </c>
      <c r="P54" s="154">
        <v>171779</v>
      </c>
      <c r="Q54" s="155">
        <v>-0.20399999999999999</v>
      </c>
      <c r="R54" s="156">
        <v>-0.20499999999999999</v>
      </c>
      <c r="S54" s="157"/>
      <c r="T54" s="186"/>
    </row>
    <row r="55" spans="1:20" s="5" customFormat="1" ht="23.1" customHeight="1" thickBot="1">
      <c r="A55" s="211" t="s">
        <v>132</v>
      </c>
      <c r="B55" s="212"/>
      <c r="C55" s="159">
        <v>210660</v>
      </c>
      <c r="D55" s="160">
        <v>189830</v>
      </c>
      <c r="E55" s="161">
        <v>0.112</v>
      </c>
      <c r="F55" s="162">
        <v>0.11</v>
      </c>
      <c r="G55" s="163"/>
      <c r="H55" s="164"/>
      <c r="I55" s="159">
        <v>430815</v>
      </c>
      <c r="J55" s="160">
        <v>358610</v>
      </c>
      <c r="K55" s="161">
        <v>0.20399999999999999</v>
      </c>
      <c r="L55" s="162">
        <v>0.20100000000000001</v>
      </c>
      <c r="M55" s="162"/>
      <c r="N55" s="177"/>
      <c r="O55" s="159">
        <v>246457</v>
      </c>
      <c r="P55" s="160">
        <v>226977</v>
      </c>
      <c r="Q55" s="161">
        <v>8.7999999999999995E-2</v>
      </c>
      <c r="R55" s="162">
        <v>8.5999999999999993E-2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385089</v>
      </c>
      <c r="D58" s="225"/>
      <c r="E58" s="226"/>
      <c r="F58" s="227">
        <v>386368</v>
      </c>
      <c r="G58" s="225"/>
      <c r="H58" s="225"/>
      <c r="I58" s="228">
        <v>-3.0000000000000001E-3</v>
      </c>
      <c r="J58" s="229"/>
      <c r="K58" s="261"/>
      <c r="L58" s="262"/>
      <c r="M58" s="262"/>
      <c r="N58" s="262"/>
      <c r="O58" s="262"/>
      <c r="P58" s="262"/>
      <c r="Q58" s="262"/>
      <c r="R58" s="262"/>
      <c r="S58" s="262"/>
      <c r="T58" s="262"/>
    </row>
    <row r="59" spans="1:20" s="5" customFormat="1" ht="27" customHeight="1">
      <c r="A59" s="230" t="s">
        <v>135</v>
      </c>
      <c r="B59" s="231"/>
      <c r="C59" s="232">
        <v>246457</v>
      </c>
      <c r="D59" s="233"/>
      <c r="E59" s="234"/>
      <c r="F59" s="235">
        <v>226977</v>
      </c>
      <c r="G59" s="233"/>
      <c r="H59" s="233"/>
      <c r="I59" s="236">
        <v>8.5999999999999993E-2</v>
      </c>
      <c r="J59" s="237"/>
      <c r="K59" s="261"/>
      <c r="L59" s="262"/>
      <c r="M59" s="262"/>
      <c r="N59" s="262"/>
      <c r="O59" s="262"/>
      <c r="P59" s="262"/>
      <c r="Q59" s="262"/>
      <c r="R59" s="262"/>
      <c r="S59" s="262"/>
      <c r="T59" s="262"/>
    </row>
    <row r="60" spans="1:20" s="5" customFormat="1" ht="27" customHeight="1">
      <c r="A60" s="230" t="s">
        <v>61</v>
      </c>
      <c r="B60" s="231"/>
      <c r="C60" s="238">
        <v>0.64</v>
      </c>
      <c r="D60" s="239"/>
      <c r="E60" s="240"/>
      <c r="F60" s="241">
        <v>0.58699999999999997</v>
      </c>
      <c r="G60" s="239"/>
      <c r="H60" s="239"/>
      <c r="I60" s="242" t="s">
        <v>155</v>
      </c>
      <c r="J60" s="243"/>
      <c r="K60" s="180" t="s">
        <v>158</v>
      </c>
      <c r="L60" s="181"/>
      <c r="M60" s="181"/>
      <c r="N60" s="180"/>
      <c r="O60" s="182"/>
      <c r="P60" s="182"/>
      <c r="Q60" s="181"/>
      <c r="R60" s="181"/>
      <c r="S60" s="181"/>
      <c r="T60" s="187"/>
    </row>
    <row r="61" spans="1:20" s="5" customFormat="1" ht="33" customHeight="1">
      <c r="A61" s="244" t="s">
        <v>74</v>
      </c>
      <c r="B61" s="245"/>
      <c r="C61" s="246">
        <f>I53/I55</f>
        <v>0.52188062161252513</v>
      </c>
      <c r="D61" s="246"/>
      <c r="E61" s="247"/>
      <c r="F61" s="248">
        <f>J53/J55</f>
        <v>0.28718384874933772</v>
      </c>
      <c r="G61" s="249"/>
      <c r="H61" s="247"/>
      <c r="I61" s="236" t="s">
        <v>156</v>
      </c>
      <c r="J61" s="237"/>
      <c r="K61" s="180" t="s">
        <v>159</v>
      </c>
      <c r="L61" s="3"/>
      <c r="M61" s="183"/>
      <c r="O61" s="180"/>
      <c r="P61" s="182"/>
      <c r="Q61" s="181"/>
      <c r="R61" s="181"/>
      <c r="S61" s="181"/>
      <c r="T61" s="181"/>
    </row>
    <row r="62" spans="1:20" s="5" customFormat="1" ht="33" customHeight="1" thickBot="1">
      <c r="A62" s="250" t="s">
        <v>75</v>
      </c>
      <c r="B62" s="251"/>
      <c r="C62" s="246">
        <f>O53/O55</f>
        <v>0.44616302235278366</v>
      </c>
      <c r="D62" s="246"/>
      <c r="E62" s="247"/>
      <c r="F62" s="248">
        <f>P53/P55</f>
        <v>0.24318763575164004</v>
      </c>
      <c r="G62" s="249"/>
      <c r="H62" s="247"/>
      <c r="I62" s="236" t="s">
        <v>157</v>
      </c>
      <c r="J62" s="237"/>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3.142045</v>
      </c>
      <c r="F64" s="275"/>
      <c r="G64" s="276">
        <v>2.9866869999999999</v>
      </c>
      <c r="H64" s="275"/>
      <c r="I64" s="276">
        <v>2.1734840000000002</v>
      </c>
      <c r="J64" s="277"/>
    </row>
  </sheetData>
  <sheetProtection formatCells="0" formatColumns="0" formatRows="0" insertColumns="0" insertRows="0" insertHyperlinks="0" deleteColumns="0" deleteRows="0" sort="0" autoFilter="0" pivotTables="0"/>
  <mergeCells count="51">
    <mergeCell ref="A40:A46"/>
    <mergeCell ref="A47:A50"/>
    <mergeCell ref="A63:D64"/>
    <mergeCell ref="K57:T59"/>
    <mergeCell ref="A4:B6"/>
    <mergeCell ref="A7:A9"/>
    <mergeCell ref="A10:A13"/>
    <mergeCell ref="A14:A25"/>
    <mergeCell ref="A26:A30"/>
    <mergeCell ref="A31:A39"/>
    <mergeCell ref="E63:F63"/>
    <mergeCell ref="G63:H63"/>
    <mergeCell ref="I63:J63"/>
    <mergeCell ref="E64:F64"/>
    <mergeCell ref="G64:H64"/>
    <mergeCell ref="I64:J64"/>
    <mergeCell ref="A61:B61"/>
    <mergeCell ref="C61:E61"/>
    <mergeCell ref="F61:H61"/>
    <mergeCell ref="I61:J61"/>
    <mergeCell ref="A62:B62"/>
    <mergeCell ref="C62:E62"/>
    <mergeCell ref="F62:H62"/>
    <mergeCell ref="I62:J62"/>
    <mergeCell ref="A59:B59"/>
    <mergeCell ref="C59:E59"/>
    <mergeCell ref="F59:H59"/>
    <mergeCell ref="I59:J59"/>
    <mergeCell ref="A60:B60"/>
    <mergeCell ref="C60:E60"/>
    <mergeCell ref="F60:H60"/>
    <mergeCell ref="I60:J60"/>
    <mergeCell ref="A57:B57"/>
    <mergeCell ref="C57:E57"/>
    <mergeCell ref="F57:H57"/>
    <mergeCell ref="I57:J57"/>
    <mergeCell ref="A58:B58"/>
    <mergeCell ref="C58:E58"/>
    <mergeCell ref="F58:H58"/>
    <mergeCell ref="I58:J58"/>
    <mergeCell ref="A51:B51"/>
    <mergeCell ref="A52:B52"/>
    <mergeCell ref="A53:B53"/>
    <mergeCell ref="A54:B54"/>
    <mergeCell ref="A55:B55"/>
    <mergeCell ref="O2:T2"/>
    <mergeCell ref="O3:T3"/>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UI,太字"&amp;20宿泊状況調査結果詳細（2024年1月）※宿泊特化</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81D0-58F4-4EB0-82B3-B9FFBD4DD598}">
  <sheetPr>
    <tabColor theme="9"/>
  </sheetPr>
  <dimension ref="A1:WWC64"/>
  <sheetViews>
    <sheetView view="pageLayout" topLeftCell="A37"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152</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27099</v>
      </c>
      <c r="D7" s="102">
        <v>19573</v>
      </c>
      <c r="E7" s="103">
        <v>0.38400000000000001</v>
      </c>
      <c r="F7" s="104">
        <v>0.38500000000000001</v>
      </c>
      <c r="G7" s="104">
        <v>0.153</v>
      </c>
      <c r="H7" s="105">
        <v>0.13800000000000001</v>
      </c>
      <c r="I7" s="101">
        <v>74506</v>
      </c>
      <c r="J7" s="102">
        <v>50670</v>
      </c>
      <c r="K7" s="103">
        <v>0.47</v>
      </c>
      <c r="L7" s="104">
        <v>0.47</v>
      </c>
      <c r="M7" s="104">
        <v>0.16800000000000001</v>
      </c>
      <c r="N7" s="105">
        <v>0.15</v>
      </c>
      <c r="O7" s="101">
        <v>37996</v>
      </c>
      <c r="P7" s="102">
        <v>26359</v>
      </c>
      <c r="Q7" s="103">
        <v>0.441</v>
      </c>
      <c r="R7" s="104">
        <v>0.441</v>
      </c>
      <c r="S7" s="104">
        <v>0.17</v>
      </c>
      <c r="T7" s="105">
        <v>0.153</v>
      </c>
    </row>
    <row r="8" spans="1:20" ht="23.1" customHeight="1" thickBot="1">
      <c r="A8" s="253"/>
      <c r="B8" s="106" t="s">
        <v>83</v>
      </c>
      <c r="C8" s="107">
        <v>5191</v>
      </c>
      <c r="D8" s="108">
        <v>4209</v>
      </c>
      <c r="E8" s="109">
        <v>0.23300000000000001</v>
      </c>
      <c r="F8" s="110">
        <v>0.23300000000000001</v>
      </c>
      <c r="G8" s="144">
        <v>2.9000000000000001E-2</v>
      </c>
      <c r="H8" s="111">
        <v>0.03</v>
      </c>
      <c r="I8" s="107">
        <v>14396</v>
      </c>
      <c r="J8" s="108">
        <v>11053</v>
      </c>
      <c r="K8" s="109">
        <v>0.30199999999999999</v>
      </c>
      <c r="L8" s="110">
        <v>0.30199999999999999</v>
      </c>
      <c r="M8" s="110">
        <v>3.2000000000000001E-2</v>
      </c>
      <c r="N8" s="111">
        <v>3.3000000000000002E-2</v>
      </c>
      <c r="O8" s="107">
        <v>7371</v>
      </c>
      <c r="P8" s="108">
        <v>5603</v>
      </c>
      <c r="Q8" s="109">
        <v>0.315</v>
      </c>
      <c r="R8" s="110">
        <v>0.316</v>
      </c>
      <c r="S8" s="110">
        <v>3.3000000000000002E-2</v>
      </c>
      <c r="T8" s="111">
        <v>3.2000000000000001E-2</v>
      </c>
    </row>
    <row r="9" spans="1:20" ht="23.1" customHeight="1" thickTop="1" thickBot="1">
      <c r="A9" s="254"/>
      <c r="B9" s="112" t="s">
        <v>84</v>
      </c>
      <c r="C9" s="113">
        <v>32290</v>
      </c>
      <c r="D9" s="114">
        <v>23782</v>
      </c>
      <c r="E9" s="115">
        <v>0.35699999999999998</v>
      </c>
      <c r="F9" s="116">
        <v>0.35799999999999998</v>
      </c>
      <c r="G9" s="116">
        <v>0.182</v>
      </c>
      <c r="H9" s="117">
        <v>0.16800000000000001</v>
      </c>
      <c r="I9" s="113">
        <v>88902</v>
      </c>
      <c r="J9" s="114">
        <v>61723</v>
      </c>
      <c r="K9" s="115">
        <v>0.44</v>
      </c>
      <c r="L9" s="116">
        <v>0.44</v>
      </c>
      <c r="M9" s="116">
        <v>0.2</v>
      </c>
      <c r="N9" s="117">
        <v>0.182</v>
      </c>
      <c r="O9" s="113">
        <v>45367</v>
      </c>
      <c r="P9" s="114">
        <v>31962</v>
      </c>
      <c r="Q9" s="115">
        <v>0.41899999999999998</v>
      </c>
      <c r="R9" s="116">
        <v>0.41899999999999998</v>
      </c>
      <c r="S9" s="116">
        <v>0.20300000000000001</v>
      </c>
      <c r="T9" s="117">
        <v>0.185</v>
      </c>
    </row>
    <row r="10" spans="1:20" ht="23.1" customHeight="1" thickTop="1">
      <c r="A10" s="252" t="s">
        <v>85</v>
      </c>
      <c r="B10" s="118" t="s">
        <v>86</v>
      </c>
      <c r="C10" s="119">
        <v>1766</v>
      </c>
      <c r="D10" s="120">
        <v>1223</v>
      </c>
      <c r="E10" s="138">
        <v>0.44400000000000001</v>
      </c>
      <c r="F10" s="139">
        <v>0.44400000000000001</v>
      </c>
      <c r="G10" s="139">
        <v>0.01</v>
      </c>
      <c r="H10" s="121">
        <v>8.9999999999999993E-3</v>
      </c>
      <c r="I10" s="119">
        <v>4852</v>
      </c>
      <c r="J10" s="120">
        <v>3340</v>
      </c>
      <c r="K10" s="138">
        <v>0.45200000000000001</v>
      </c>
      <c r="L10" s="139">
        <v>0.45300000000000001</v>
      </c>
      <c r="M10" s="139">
        <v>1.0999999999999999E-2</v>
      </c>
      <c r="N10" s="121">
        <v>0.01</v>
      </c>
      <c r="O10" s="119">
        <v>2332</v>
      </c>
      <c r="P10" s="120">
        <v>1726</v>
      </c>
      <c r="Q10" s="138">
        <v>0.35099999999999998</v>
      </c>
      <c r="R10" s="139">
        <v>0.35099999999999998</v>
      </c>
      <c r="S10" s="139">
        <v>0.01</v>
      </c>
      <c r="T10" s="121">
        <v>0.01</v>
      </c>
    </row>
    <row r="11" spans="1:20" ht="23.1" customHeight="1">
      <c r="A11" s="253"/>
      <c r="B11" s="122" t="s">
        <v>87</v>
      </c>
      <c r="C11" s="123">
        <v>1197</v>
      </c>
      <c r="D11" s="124">
        <v>890</v>
      </c>
      <c r="E11" s="135">
        <v>0.34499999999999997</v>
      </c>
      <c r="F11" s="127">
        <v>0.34499999999999997</v>
      </c>
      <c r="G11" s="127">
        <v>7.0000000000000001E-3</v>
      </c>
      <c r="H11" s="128">
        <v>6.0000000000000001E-3</v>
      </c>
      <c r="I11" s="123">
        <v>2955</v>
      </c>
      <c r="J11" s="124">
        <v>2302</v>
      </c>
      <c r="K11" s="135">
        <v>0.28299999999999997</v>
      </c>
      <c r="L11" s="127">
        <v>0.28399999999999997</v>
      </c>
      <c r="M11" s="127">
        <v>7.0000000000000001E-3</v>
      </c>
      <c r="N11" s="128">
        <v>7.0000000000000001E-3</v>
      </c>
      <c r="O11" s="123">
        <v>1463</v>
      </c>
      <c r="P11" s="124">
        <v>1188</v>
      </c>
      <c r="Q11" s="135">
        <v>0.23100000000000001</v>
      </c>
      <c r="R11" s="127">
        <v>0.23100000000000001</v>
      </c>
      <c r="S11" s="127">
        <v>7.0000000000000001E-3</v>
      </c>
      <c r="T11" s="128">
        <v>7.0000000000000001E-3</v>
      </c>
    </row>
    <row r="12" spans="1:20" ht="23.1" customHeight="1" thickBot="1">
      <c r="A12" s="253"/>
      <c r="B12" s="106" t="s">
        <v>88</v>
      </c>
      <c r="C12" s="129">
        <v>983</v>
      </c>
      <c r="D12" s="130">
        <v>630</v>
      </c>
      <c r="E12" s="131">
        <v>0.56000000000000005</v>
      </c>
      <c r="F12" s="132">
        <v>0.56000000000000005</v>
      </c>
      <c r="G12" s="190">
        <v>6.0000000000000001E-3</v>
      </c>
      <c r="H12" s="121">
        <v>4.0000000000000001E-3</v>
      </c>
      <c r="I12" s="129">
        <v>2479</v>
      </c>
      <c r="J12" s="130">
        <v>1680</v>
      </c>
      <c r="K12" s="131">
        <v>0.47499999999999998</v>
      </c>
      <c r="L12" s="132">
        <v>0.47599999999999998</v>
      </c>
      <c r="M12" s="190">
        <v>6.0000000000000001E-3</v>
      </c>
      <c r="N12" s="121">
        <v>5.0000000000000001E-3</v>
      </c>
      <c r="O12" s="129">
        <v>1300</v>
      </c>
      <c r="P12" s="130">
        <v>882</v>
      </c>
      <c r="Q12" s="131">
        <v>0.47399999999999998</v>
      </c>
      <c r="R12" s="132">
        <v>0.47399999999999998</v>
      </c>
      <c r="S12" s="190">
        <v>6.0000000000000001E-3</v>
      </c>
      <c r="T12" s="121">
        <v>5.0000000000000001E-3</v>
      </c>
    </row>
    <row r="13" spans="1:20" ht="23.1" customHeight="1" thickTop="1" thickBot="1">
      <c r="A13" s="254"/>
      <c r="B13" s="112" t="s">
        <v>89</v>
      </c>
      <c r="C13" s="113">
        <v>3946</v>
      </c>
      <c r="D13" s="114">
        <v>2743</v>
      </c>
      <c r="E13" s="115">
        <v>0.438</v>
      </c>
      <c r="F13" s="116">
        <v>0.439</v>
      </c>
      <c r="G13" s="116">
        <v>2.1999999999999999E-2</v>
      </c>
      <c r="H13" s="117">
        <v>1.9E-2</v>
      </c>
      <c r="I13" s="113">
        <v>10286</v>
      </c>
      <c r="J13" s="114">
        <v>7322</v>
      </c>
      <c r="K13" s="115">
        <v>0.40400000000000003</v>
      </c>
      <c r="L13" s="116">
        <v>0.40500000000000003</v>
      </c>
      <c r="M13" s="116">
        <v>2.3E-2</v>
      </c>
      <c r="N13" s="117">
        <v>2.1999999999999999E-2</v>
      </c>
      <c r="O13" s="113">
        <v>5095</v>
      </c>
      <c r="P13" s="114">
        <v>3796</v>
      </c>
      <c r="Q13" s="115">
        <v>0.34200000000000003</v>
      </c>
      <c r="R13" s="116">
        <v>0.34200000000000003</v>
      </c>
      <c r="S13" s="116">
        <v>2.3E-2</v>
      </c>
      <c r="T13" s="117">
        <v>2.1999999999999999E-2</v>
      </c>
    </row>
    <row r="14" spans="1:20" ht="23.1" customHeight="1" thickTop="1">
      <c r="A14" s="252" t="s">
        <v>90</v>
      </c>
      <c r="B14" s="118" t="s">
        <v>91</v>
      </c>
      <c r="C14" s="119">
        <v>8403</v>
      </c>
      <c r="D14" s="120">
        <v>6409</v>
      </c>
      <c r="E14" s="138">
        <v>0.311</v>
      </c>
      <c r="F14" s="139">
        <v>0.311</v>
      </c>
      <c r="G14" s="139">
        <v>4.7E-2</v>
      </c>
      <c r="H14" s="121">
        <v>4.4999999999999998E-2</v>
      </c>
      <c r="I14" s="119">
        <v>21649</v>
      </c>
      <c r="J14" s="120">
        <v>14384</v>
      </c>
      <c r="K14" s="133">
        <v>0.505</v>
      </c>
      <c r="L14" s="134">
        <v>0.505</v>
      </c>
      <c r="M14" s="134">
        <v>4.9000000000000002E-2</v>
      </c>
      <c r="N14" s="121">
        <v>4.2000000000000003E-2</v>
      </c>
      <c r="O14" s="119">
        <v>10510</v>
      </c>
      <c r="P14" s="120">
        <v>7501</v>
      </c>
      <c r="Q14" s="133">
        <v>0.40100000000000002</v>
      </c>
      <c r="R14" s="134">
        <v>0.40100000000000002</v>
      </c>
      <c r="S14" s="134">
        <v>4.7E-2</v>
      </c>
      <c r="T14" s="121">
        <v>4.2999999999999997E-2</v>
      </c>
    </row>
    <row r="15" spans="1:20" ht="23.1" customHeight="1">
      <c r="A15" s="253"/>
      <c r="B15" s="122" t="s">
        <v>92</v>
      </c>
      <c r="C15" s="123">
        <v>6181</v>
      </c>
      <c r="D15" s="124">
        <v>5106</v>
      </c>
      <c r="E15" s="135">
        <v>0.21</v>
      </c>
      <c r="F15" s="127">
        <v>0.21099999999999999</v>
      </c>
      <c r="G15" s="126">
        <v>3.5000000000000003E-2</v>
      </c>
      <c r="H15" s="111">
        <v>3.5999999999999997E-2</v>
      </c>
      <c r="I15" s="123">
        <v>18166</v>
      </c>
      <c r="J15" s="124">
        <v>13400</v>
      </c>
      <c r="K15" s="135">
        <v>0.35499999999999998</v>
      </c>
      <c r="L15" s="127">
        <v>0.35599999999999998</v>
      </c>
      <c r="M15" s="127">
        <v>4.1000000000000002E-2</v>
      </c>
      <c r="N15" s="111">
        <v>0.04</v>
      </c>
      <c r="O15" s="123">
        <v>9012</v>
      </c>
      <c r="P15" s="124">
        <v>6839</v>
      </c>
      <c r="Q15" s="135">
        <v>0.317</v>
      </c>
      <c r="R15" s="127">
        <v>0.318</v>
      </c>
      <c r="S15" s="127">
        <v>0.04</v>
      </c>
      <c r="T15" s="111">
        <v>0.04</v>
      </c>
    </row>
    <row r="16" spans="1:20" ht="23.1" customHeight="1">
      <c r="A16" s="253"/>
      <c r="B16" s="122" t="s">
        <v>93</v>
      </c>
      <c r="C16" s="123">
        <v>6257</v>
      </c>
      <c r="D16" s="124">
        <v>4979</v>
      </c>
      <c r="E16" s="135">
        <v>0.25600000000000001</v>
      </c>
      <c r="F16" s="127">
        <v>0.25700000000000001</v>
      </c>
      <c r="G16" s="126">
        <v>3.5000000000000003E-2</v>
      </c>
      <c r="H16" s="128">
        <v>3.5000000000000003E-2</v>
      </c>
      <c r="I16" s="123">
        <v>17807</v>
      </c>
      <c r="J16" s="124">
        <v>13994</v>
      </c>
      <c r="K16" s="135">
        <v>0.27200000000000002</v>
      </c>
      <c r="L16" s="127">
        <v>0.27200000000000002</v>
      </c>
      <c r="M16" s="127">
        <v>0.04</v>
      </c>
      <c r="N16" s="128">
        <v>4.1000000000000002E-2</v>
      </c>
      <c r="O16" s="123">
        <v>9393</v>
      </c>
      <c r="P16" s="124">
        <v>7666</v>
      </c>
      <c r="Q16" s="135">
        <v>0.22500000000000001</v>
      </c>
      <c r="R16" s="127">
        <v>0.22500000000000001</v>
      </c>
      <c r="S16" s="127">
        <v>4.2000000000000003E-2</v>
      </c>
      <c r="T16" s="128">
        <v>4.3999999999999997E-2</v>
      </c>
    </row>
    <row r="17" spans="1:20" ht="23.1" customHeight="1">
      <c r="A17" s="253"/>
      <c r="B17" s="122" t="s">
        <v>94</v>
      </c>
      <c r="C17" s="123">
        <v>4417</v>
      </c>
      <c r="D17" s="124">
        <v>3440</v>
      </c>
      <c r="E17" s="125">
        <v>0.28399999999999997</v>
      </c>
      <c r="F17" s="126">
        <v>0.28399999999999997</v>
      </c>
      <c r="G17" s="126">
        <v>2.5000000000000001E-2</v>
      </c>
      <c r="H17" s="111">
        <v>2.4E-2</v>
      </c>
      <c r="I17" s="123">
        <v>13052</v>
      </c>
      <c r="J17" s="124">
        <v>10029</v>
      </c>
      <c r="K17" s="125">
        <v>0.30099999999999999</v>
      </c>
      <c r="L17" s="126">
        <v>0.30099999999999999</v>
      </c>
      <c r="M17" s="126">
        <v>2.9000000000000001E-2</v>
      </c>
      <c r="N17" s="111">
        <v>0.03</v>
      </c>
      <c r="O17" s="123">
        <v>6689</v>
      </c>
      <c r="P17" s="124">
        <v>5187</v>
      </c>
      <c r="Q17" s="125">
        <v>0.28899999999999998</v>
      </c>
      <c r="R17" s="126">
        <v>0.28999999999999998</v>
      </c>
      <c r="S17" s="126">
        <v>0.03</v>
      </c>
      <c r="T17" s="111">
        <v>0.03</v>
      </c>
    </row>
    <row r="18" spans="1:20" ht="23.1" customHeight="1">
      <c r="A18" s="253"/>
      <c r="B18" s="122" t="s">
        <v>95</v>
      </c>
      <c r="C18" s="123">
        <v>1808</v>
      </c>
      <c r="D18" s="124">
        <v>1848</v>
      </c>
      <c r="E18" s="125">
        <v>-2.1999999999999999E-2</v>
      </c>
      <c r="F18" s="126">
        <v>-2.1999999999999999E-2</v>
      </c>
      <c r="G18" s="126">
        <v>0.01</v>
      </c>
      <c r="H18" s="128">
        <v>1.2999999999999999E-2</v>
      </c>
      <c r="I18" s="123">
        <v>5416</v>
      </c>
      <c r="J18" s="124">
        <v>5528</v>
      </c>
      <c r="K18" s="125">
        <v>-2.1000000000000001E-2</v>
      </c>
      <c r="L18" s="126">
        <v>-0.02</v>
      </c>
      <c r="M18" s="126">
        <v>1.2E-2</v>
      </c>
      <c r="N18" s="128">
        <v>1.6E-2</v>
      </c>
      <c r="O18" s="123">
        <v>2917</v>
      </c>
      <c r="P18" s="124">
        <v>2556</v>
      </c>
      <c r="Q18" s="125">
        <v>0.14099999999999999</v>
      </c>
      <c r="R18" s="126">
        <v>0.14099999999999999</v>
      </c>
      <c r="S18" s="126">
        <v>1.2999999999999999E-2</v>
      </c>
      <c r="T18" s="128">
        <v>1.4999999999999999E-2</v>
      </c>
    </row>
    <row r="19" spans="1:20" ht="23.1" customHeight="1">
      <c r="A19" s="253"/>
      <c r="B19" s="122" t="s">
        <v>96</v>
      </c>
      <c r="C19" s="123">
        <v>4056</v>
      </c>
      <c r="D19" s="124">
        <v>2944</v>
      </c>
      <c r="E19" s="125">
        <v>0.377</v>
      </c>
      <c r="F19" s="126">
        <v>0.378</v>
      </c>
      <c r="G19" s="126">
        <v>2.3E-2</v>
      </c>
      <c r="H19" s="111">
        <v>2.1000000000000001E-2</v>
      </c>
      <c r="I19" s="123">
        <v>11732</v>
      </c>
      <c r="J19" s="124">
        <v>8834</v>
      </c>
      <c r="K19" s="125">
        <v>0.32800000000000001</v>
      </c>
      <c r="L19" s="126">
        <v>0.32800000000000001</v>
      </c>
      <c r="M19" s="126">
        <v>2.5999999999999999E-2</v>
      </c>
      <c r="N19" s="111">
        <v>2.5999999999999999E-2</v>
      </c>
      <c r="O19" s="123">
        <v>5776</v>
      </c>
      <c r="P19" s="124">
        <v>4491</v>
      </c>
      <c r="Q19" s="125">
        <v>0.28599999999999998</v>
      </c>
      <c r="R19" s="126">
        <v>0.28599999999999998</v>
      </c>
      <c r="S19" s="126">
        <v>2.5999999999999999E-2</v>
      </c>
      <c r="T19" s="111">
        <v>2.5999999999999999E-2</v>
      </c>
    </row>
    <row r="20" spans="1:20" ht="23.1" customHeight="1">
      <c r="A20" s="253"/>
      <c r="B20" s="122" t="s">
        <v>97</v>
      </c>
      <c r="C20" s="123">
        <v>1664</v>
      </c>
      <c r="D20" s="124">
        <v>1269</v>
      </c>
      <c r="E20" s="125">
        <v>0.311</v>
      </c>
      <c r="F20" s="126">
        <v>0.311</v>
      </c>
      <c r="G20" s="126">
        <v>8.9999999999999993E-3</v>
      </c>
      <c r="H20" s="111">
        <v>8.9999999999999993E-3</v>
      </c>
      <c r="I20" s="123">
        <v>4993</v>
      </c>
      <c r="J20" s="124">
        <v>3360</v>
      </c>
      <c r="K20" s="135">
        <v>0.48599999999999999</v>
      </c>
      <c r="L20" s="127">
        <v>0.48599999999999999</v>
      </c>
      <c r="M20" s="126">
        <v>1.0999999999999999E-2</v>
      </c>
      <c r="N20" s="128">
        <v>0.01</v>
      </c>
      <c r="O20" s="123">
        <v>2281</v>
      </c>
      <c r="P20" s="124">
        <v>1682</v>
      </c>
      <c r="Q20" s="135">
        <v>0.35599999999999998</v>
      </c>
      <c r="R20" s="127">
        <v>0.35599999999999998</v>
      </c>
      <c r="S20" s="126">
        <v>0.01</v>
      </c>
      <c r="T20" s="128">
        <v>0.01</v>
      </c>
    </row>
    <row r="21" spans="1:20" ht="23.1" customHeight="1">
      <c r="A21" s="253"/>
      <c r="B21" s="122" t="s">
        <v>98</v>
      </c>
      <c r="C21" s="123">
        <v>830</v>
      </c>
      <c r="D21" s="124">
        <v>684</v>
      </c>
      <c r="E21" s="125">
        <v>0.21299999999999999</v>
      </c>
      <c r="F21" s="126">
        <v>0.21299999999999999</v>
      </c>
      <c r="G21" s="126">
        <v>5.0000000000000001E-3</v>
      </c>
      <c r="H21" s="111">
        <v>5.0000000000000001E-3</v>
      </c>
      <c r="I21" s="123">
        <v>2069</v>
      </c>
      <c r="J21" s="124">
        <v>1594</v>
      </c>
      <c r="K21" s="125">
        <v>0.29799999999999999</v>
      </c>
      <c r="L21" s="126">
        <v>0.29799999999999999</v>
      </c>
      <c r="M21" s="126">
        <v>5.0000000000000001E-3</v>
      </c>
      <c r="N21" s="111">
        <v>5.0000000000000001E-3</v>
      </c>
      <c r="O21" s="123">
        <v>1043</v>
      </c>
      <c r="P21" s="124">
        <v>844</v>
      </c>
      <c r="Q21" s="125">
        <v>0.23499999999999999</v>
      </c>
      <c r="R21" s="126">
        <v>0.23599999999999999</v>
      </c>
      <c r="S21" s="126">
        <v>5.0000000000000001E-3</v>
      </c>
      <c r="T21" s="111">
        <v>5.0000000000000001E-3</v>
      </c>
    </row>
    <row r="22" spans="1:20" ht="23.1" customHeight="1">
      <c r="A22" s="253"/>
      <c r="B22" s="122" t="s">
        <v>99</v>
      </c>
      <c r="C22" s="123">
        <v>326</v>
      </c>
      <c r="D22" s="124">
        <v>322</v>
      </c>
      <c r="E22" s="125">
        <v>1.2E-2</v>
      </c>
      <c r="F22" s="126">
        <v>1.2E-2</v>
      </c>
      <c r="G22" s="126">
        <v>2E-3</v>
      </c>
      <c r="H22" s="111">
        <v>2E-3</v>
      </c>
      <c r="I22" s="123">
        <v>960</v>
      </c>
      <c r="J22" s="124">
        <v>967</v>
      </c>
      <c r="K22" s="125">
        <v>-7.0000000000000001E-3</v>
      </c>
      <c r="L22" s="126">
        <v>-7.0000000000000001E-3</v>
      </c>
      <c r="M22" s="126">
        <v>2E-3</v>
      </c>
      <c r="N22" s="111">
        <v>3.0000000000000001E-3</v>
      </c>
      <c r="O22" s="123">
        <v>518</v>
      </c>
      <c r="P22" s="124">
        <v>501</v>
      </c>
      <c r="Q22" s="125">
        <v>3.4000000000000002E-2</v>
      </c>
      <c r="R22" s="126">
        <v>3.4000000000000002E-2</v>
      </c>
      <c r="S22" s="126">
        <v>2E-3</v>
      </c>
      <c r="T22" s="111">
        <v>3.0000000000000001E-3</v>
      </c>
    </row>
    <row r="23" spans="1:20" ht="23.1" customHeight="1">
      <c r="A23" s="253"/>
      <c r="B23" s="122" t="s">
        <v>100</v>
      </c>
      <c r="C23" s="123">
        <v>1568</v>
      </c>
      <c r="D23" s="124">
        <v>475</v>
      </c>
      <c r="E23" s="135">
        <v>2.2999999999999998</v>
      </c>
      <c r="F23" s="127">
        <v>2.3010000000000002</v>
      </c>
      <c r="G23" s="126">
        <v>8.9999999999999993E-3</v>
      </c>
      <c r="H23" s="111">
        <v>3.0000000000000001E-3</v>
      </c>
      <c r="I23" s="123">
        <v>3967</v>
      </c>
      <c r="J23" s="124">
        <v>1337</v>
      </c>
      <c r="K23" s="135">
        <v>1.966</v>
      </c>
      <c r="L23" s="127">
        <v>1.9670000000000001</v>
      </c>
      <c r="M23" s="127">
        <v>8.9999999999999993E-3</v>
      </c>
      <c r="N23" s="111">
        <v>4.0000000000000001E-3</v>
      </c>
      <c r="O23" s="123">
        <v>1974</v>
      </c>
      <c r="P23" s="124">
        <v>739</v>
      </c>
      <c r="Q23" s="135">
        <v>1.67</v>
      </c>
      <c r="R23" s="127">
        <v>1.671</v>
      </c>
      <c r="S23" s="127">
        <v>8.9999999999999993E-3</v>
      </c>
      <c r="T23" s="111">
        <v>4.0000000000000001E-3</v>
      </c>
    </row>
    <row r="24" spans="1:20" ht="23.1" customHeight="1" thickBot="1">
      <c r="A24" s="253"/>
      <c r="B24" s="106" t="s">
        <v>88</v>
      </c>
      <c r="C24" s="129">
        <v>8346</v>
      </c>
      <c r="D24" s="130">
        <v>6103</v>
      </c>
      <c r="E24" s="136">
        <v>0.36699999999999999</v>
      </c>
      <c r="F24" s="137">
        <v>0.36799999999999999</v>
      </c>
      <c r="G24" s="137">
        <v>4.7E-2</v>
      </c>
      <c r="H24" s="111">
        <v>4.2999999999999997E-2</v>
      </c>
      <c r="I24" s="129">
        <v>22080</v>
      </c>
      <c r="J24" s="130">
        <v>15778</v>
      </c>
      <c r="K24" s="136">
        <v>0.39900000000000002</v>
      </c>
      <c r="L24" s="137">
        <v>0.39900000000000002</v>
      </c>
      <c r="M24" s="137">
        <v>0.05</v>
      </c>
      <c r="N24" s="111">
        <v>4.7E-2</v>
      </c>
      <c r="O24" s="129">
        <v>11184</v>
      </c>
      <c r="P24" s="130">
        <v>8072</v>
      </c>
      <c r="Q24" s="136">
        <v>0.38500000000000001</v>
      </c>
      <c r="R24" s="137">
        <v>0.38600000000000001</v>
      </c>
      <c r="S24" s="137">
        <v>0.05</v>
      </c>
      <c r="T24" s="111">
        <v>4.7E-2</v>
      </c>
    </row>
    <row r="25" spans="1:20" ht="23.1" customHeight="1" thickTop="1" thickBot="1">
      <c r="A25" s="254"/>
      <c r="B25" s="112" t="s">
        <v>101</v>
      </c>
      <c r="C25" s="113">
        <v>43856</v>
      </c>
      <c r="D25" s="114">
        <v>33579</v>
      </c>
      <c r="E25" s="115">
        <v>0.30599999999999999</v>
      </c>
      <c r="F25" s="116">
        <v>0.30599999999999999</v>
      </c>
      <c r="G25" s="116">
        <v>0.247</v>
      </c>
      <c r="H25" s="117">
        <v>0.23699999999999999</v>
      </c>
      <c r="I25" s="113">
        <v>121891</v>
      </c>
      <c r="J25" s="114">
        <v>89205</v>
      </c>
      <c r="K25" s="115">
        <v>0.36599999999999999</v>
      </c>
      <c r="L25" s="116">
        <v>0.36599999999999999</v>
      </c>
      <c r="M25" s="116">
        <v>0.27500000000000002</v>
      </c>
      <c r="N25" s="117">
        <v>0.26300000000000001</v>
      </c>
      <c r="O25" s="113">
        <v>61297</v>
      </c>
      <c r="P25" s="114">
        <v>46078</v>
      </c>
      <c r="Q25" s="115">
        <v>0.33</v>
      </c>
      <c r="R25" s="116">
        <v>0.33</v>
      </c>
      <c r="S25" s="116">
        <v>0.27500000000000002</v>
      </c>
      <c r="T25" s="117">
        <v>0.26700000000000002</v>
      </c>
    </row>
    <row r="26" spans="1:20" ht="23.1" customHeight="1" thickTop="1">
      <c r="A26" s="252" t="s">
        <v>102</v>
      </c>
      <c r="B26" s="118" t="s">
        <v>103</v>
      </c>
      <c r="C26" s="119">
        <v>35026</v>
      </c>
      <c r="D26" s="120">
        <v>20939</v>
      </c>
      <c r="E26" s="133">
        <v>0.67200000000000004</v>
      </c>
      <c r="F26" s="134">
        <v>0.67300000000000004</v>
      </c>
      <c r="G26" s="134">
        <v>0.19700000000000001</v>
      </c>
      <c r="H26" s="121">
        <v>0.14799999999999999</v>
      </c>
      <c r="I26" s="119">
        <v>75982</v>
      </c>
      <c r="J26" s="120">
        <v>48020</v>
      </c>
      <c r="K26" s="133">
        <v>0.58199999999999996</v>
      </c>
      <c r="L26" s="134">
        <v>0.58199999999999996</v>
      </c>
      <c r="M26" s="134">
        <v>0.17100000000000001</v>
      </c>
      <c r="N26" s="121">
        <v>0.14199999999999999</v>
      </c>
      <c r="O26" s="119">
        <v>38817</v>
      </c>
      <c r="P26" s="120">
        <v>24632</v>
      </c>
      <c r="Q26" s="133">
        <v>0.57499999999999996</v>
      </c>
      <c r="R26" s="134">
        <v>0.57599999999999996</v>
      </c>
      <c r="S26" s="134">
        <v>0.17399999999999999</v>
      </c>
      <c r="T26" s="121">
        <v>0.14299999999999999</v>
      </c>
    </row>
    <row r="27" spans="1:20" ht="23.1" customHeight="1">
      <c r="A27" s="253"/>
      <c r="B27" s="122" t="s">
        <v>104</v>
      </c>
      <c r="C27" s="123">
        <v>13236</v>
      </c>
      <c r="D27" s="124">
        <v>16439</v>
      </c>
      <c r="E27" s="135">
        <v>-0.19500000000000001</v>
      </c>
      <c r="F27" s="127">
        <v>-0.19500000000000001</v>
      </c>
      <c r="G27" s="127">
        <v>7.4999999999999997E-2</v>
      </c>
      <c r="H27" s="128">
        <v>0.11600000000000001</v>
      </c>
      <c r="I27" s="123">
        <v>28579</v>
      </c>
      <c r="J27" s="124">
        <v>33297</v>
      </c>
      <c r="K27" s="135">
        <v>-0.14199999999999999</v>
      </c>
      <c r="L27" s="127">
        <v>-0.14199999999999999</v>
      </c>
      <c r="M27" s="127">
        <v>6.4000000000000001E-2</v>
      </c>
      <c r="N27" s="128">
        <v>9.8000000000000004E-2</v>
      </c>
      <c r="O27" s="123">
        <v>14215</v>
      </c>
      <c r="P27" s="124">
        <v>16586</v>
      </c>
      <c r="Q27" s="135">
        <v>-0.14299999999999999</v>
      </c>
      <c r="R27" s="127">
        <v>-0.14299999999999999</v>
      </c>
      <c r="S27" s="127">
        <v>6.4000000000000001E-2</v>
      </c>
      <c r="T27" s="128">
        <v>9.6000000000000002E-2</v>
      </c>
    </row>
    <row r="28" spans="1:20" ht="23.1" customHeight="1">
      <c r="A28" s="253"/>
      <c r="B28" s="122" t="s">
        <v>105</v>
      </c>
      <c r="C28" s="123">
        <v>3601</v>
      </c>
      <c r="D28" s="124">
        <v>3772</v>
      </c>
      <c r="E28" s="135">
        <v>-4.5999999999999999E-2</v>
      </c>
      <c r="F28" s="127">
        <v>-4.4999999999999998E-2</v>
      </c>
      <c r="G28" s="127">
        <v>0.02</v>
      </c>
      <c r="H28" s="128">
        <v>2.7E-2</v>
      </c>
      <c r="I28" s="123">
        <v>7529</v>
      </c>
      <c r="J28" s="124">
        <v>8516</v>
      </c>
      <c r="K28" s="135">
        <v>-0.11600000000000001</v>
      </c>
      <c r="L28" s="127">
        <v>-0.11600000000000001</v>
      </c>
      <c r="M28" s="127">
        <v>1.7000000000000001E-2</v>
      </c>
      <c r="N28" s="128">
        <v>2.5000000000000001E-2</v>
      </c>
      <c r="O28" s="123">
        <v>3848</v>
      </c>
      <c r="P28" s="124">
        <v>4270</v>
      </c>
      <c r="Q28" s="135">
        <v>-9.9000000000000005E-2</v>
      </c>
      <c r="R28" s="127">
        <v>-9.9000000000000005E-2</v>
      </c>
      <c r="S28" s="127">
        <v>1.7000000000000001E-2</v>
      </c>
      <c r="T28" s="128">
        <v>2.5000000000000001E-2</v>
      </c>
    </row>
    <row r="29" spans="1:20" ht="23.1" customHeight="1" thickBot="1">
      <c r="A29" s="253"/>
      <c r="B29" s="106" t="s">
        <v>106</v>
      </c>
      <c r="C29" s="129">
        <v>10831</v>
      </c>
      <c r="D29" s="130">
        <v>12914</v>
      </c>
      <c r="E29" s="136">
        <v>-0.16200000000000001</v>
      </c>
      <c r="F29" s="137">
        <v>-0.161</v>
      </c>
      <c r="G29" s="137">
        <v>6.0999999999999999E-2</v>
      </c>
      <c r="H29" s="111">
        <v>9.0999999999999998E-2</v>
      </c>
      <c r="I29" s="129">
        <v>20403</v>
      </c>
      <c r="J29" s="130">
        <v>23676</v>
      </c>
      <c r="K29" s="136">
        <v>-0.13800000000000001</v>
      </c>
      <c r="L29" s="137">
        <v>-0.13800000000000001</v>
      </c>
      <c r="M29" s="137">
        <v>4.5999999999999999E-2</v>
      </c>
      <c r="N29" s="111">
        <v>7.0000000000000007E-2</v>
      </c>
      <c r="O29" s="129">
        <v>10176</v>
      </c>
      <c r="P29" s="130">
        <v>11973</v>
      </c>
      <c r="Q29" s="136">
        <v>-0.15</v>
      </c>
      <c r="R29" s="137">
        <v>-0.15</v>
      </c>
      <c r="S29" s="137">
        <v>4.5999999999999999E-2</v>
      </c>
      <c r="T29" s="111">
        <v>6.9000000000000006E-2</v>
      </c>
    </row>
    <row r="30" spans="1:20" ht="23.1" customHeight="1" thickTop="1" thickBot="1">
      <c r="A30" s="254"/>
      <c r="B30" s="112" t="s">
        <v>107</v>
      </c>
      <c r="C30" s="113">
        <v>62694</v>
      </c>
      <c r="D30" s="114">
        <v>54064</v>
      </c>
      <c r="E30" s="115">
        <v>0.159</v>
      </c>
      <c r="F30" s="116">
        <v>0.16</v>
      </c>
      <c r="G30" s="116">
        <v>0.35299999999999998</v>
      </c>
      <c r="H30" s="117">
        <v>0.38200000000000001</v>
      </c>
      <c r="I30" s="113">
        <v>132493</v>
      </c>
      <c r="J30" s="114">
        <v>113509</v>
      </c>
      <c r="K30" s="115">
        <v>0.16700000000000001</v>
      </c>
      <c r="L30" s="116">
        <v>0.16700000000000001</v>
      </c>
      <c r="M30" s="116">
        <v>0.29799999999999999</v>
      </c>
      <c r="N30" s="117">
        <v>0.33500000000000002</v>
      </c>
      <c r="O30" s="113">
        <v>67056</v>
      </c>
      <c r="P30" s="114">
        <v>57461</v>
      </c>
      <c r="Q30" s="115">
        <v>0.16700000000000001</v>
      </c>
      <c r="R30" s="116">
        <v>0.16700000000000001</v>
      </c>
      <c r="S30" s="116">
        <v>0.30099999999999999</v>
      </c>
      <c r="T30" s="117">
        <v>0.33300000000000002</v>
      </c>
    </row>
    <row r="31" spans="1:20" ht="23.1" customHeight="1" thickTop="1">
      <c r="A31" s="252" t="s">
        <v>108</v>
      </c>
      <c r="B31" s="118" t="s">
        <v>109</v>
      </c>
      <c r="C31" s="119">
        <v>898</v>
      </c>
      <c r="D31" s="120">
        <v>981</v>
      </c>
      <c r="E31" s="133">
        <v>-8.5000000000000006E-2</v>
      </c>
      <c r="F31" s="134">
        <v>-8.5000000000000006E-2</v>
      </c>
      <c r="G31" s="134">
        <v>5.0000000000000001E-3</v>
      </c>
      <c r="H31" s="121">
        <v>7.0000000000000001E-3</v>
      </c>
      <c r="I31" s="119">
        <v>2159</v>
      </c>
      <c r="J31" s="120">
        <v>2292</v>
      </c>
      <c r="K31" s="133">
        <v>-5.8000000000000003E-2</v>
      </c>
      <c r="L31" s="134">
        <v>-5.8000000000000003E-2</v>
      </c>
      <c r="M31" s="134">
        <v>5.0000000000000001E-3</v>
      </c>
      <c r="N31" s="121">
        <v>7.0000000000000001E-3</v>
      </c>
      <c r="O31" s="119">
        <v>1026</v>
      </c>
      <c r="P31" s="120">
        <v>1038</v>
      </c>
      <c r="Q31" s="133">
        <v>-1.2E-2</v>
      </c>
      <c r="R31" s="134">
        <v>-1.2E-2</v>
      </c>
      <c r="S31" s="134">
        <v>5.0000000000000001E-3</v>
      </c>
      <c r="T31" s="121">
        <v>6.0000000000000001E-3</v>
      </c>
    </row>
    <row r="32" spans="1:20" ht="23.1" customHeight="1">
      <c r="A32" s="253"/>
      <c r="B32" s="122" t="s">
        <v>110</v>
      </c>
      <c r="C32" s="123">
        <v>408</v>
      </c>
      <c r="D32" s="124">
        <v>490</v>
      </c>
      <c r="E32" s="135">
        <v>-0.16800000000000001</v>
      </c>
      <c r="F32" s="127">
        <v>-0.16700000000000001</v>
      </c>
      <c r="G32" s="126">
        <v>2E-3</v>
      </c>
      <c r="H32" s="111">
        <v>3.0000000000000001E-3</v>
      </c>
      <c r="I32" s="123">
        <v>692</v>
      </c>
      <c r="J32" s="124">
        <v>924</v>
      </c>
      <c r="K32" s="135">
        <v>-0.251</v>
      </c>
      <c r="L32" s="127">
        <v>-0.251</v>
      </c>
      <c r="M32" s="127">
        <v>2E-3</v>
      </c>
      <c r="N32" s="111">
        <v>3.0000000000000001E-3</v>
      </c>
      <c r="O32" s="123">
        <v>354</v>
      </c>
      <c r="P32" s="124">
        <v>455</v>
      </c>
      <c r="Q32" s="135">
        <v>-0.222</v>
      </c>
      <c r="R32" s="127">
        <v>-0.222</v>
      </c>
      <c r="S32" s="127">
        <v>2E-3</v>
      </c>
      <c r="T32" s="111">
        <v>3.0000000000000001E-3</v>
      </c>
    </row>
    <row r="33" spans="1:20" ht="23.1" customHeight="1">
      <c r="A33" s="253"/>
      <c r="B33" s="122" t="s">
        <v>111</v>
      </c>
      <c r="C33" s="123">
        <v>2526</v>
      </c>
      <c r="D33" s="124">
        <v>3462</v>
      </c>
      <c r="E33" s="135">
        <v>-0.27100000000000002</v>
      </c>
      <c r="F33" s="127">
        <v>-0.27</v>
      </c>
      <c r="G33" s="127">
        <v>1.4E-2</v>
      </c>
      <c r="H33" s="111">
        <v>2.4E-2</v>
      </c>
      <c r="I33" s="123">
        <v>5059</v>
      </c>
      <c r="J33" s="124">
        <v>5786</v>
      </c>
      <c r="K33" s="135">
        <v>-0.126</v>
      </c>
      <c r="L33" s="127">
        <v>-0.126</v>
      </c>
      <c r="M33" s="127">
        <v>1.0999999999999999E-2</v>
      </c>
      <c r="N33" s="111">
        <v>1.7000000000000001E-2</v>
      </c>
      <c r="O33" s="123">
        <v>2475</v>
      </c>
      <c r="P33" s="124">
        <v>2758</v>
      </c>
      <c r="Q33" s="135">
        <v>-0.10299999999999999</v>
      </c>
      <c r="R33" s="127">
        <v>-0.10299999999999999</v>
      </c>
      <c r="S33" s="127">
        <v>1.0999999999999999E-2</v>
      </c>
      <c r="T33" s="111">
        <v>1.6E-2</v>
      </c>
    </row>
    <row r="34" spans="1:20" ht="23.1" customHeight="1">
      <c r="A34" s="253"/>
      <c r="B34" s="122" t="s">
        <v>112</v>
      </c>
      <c r="C34" s="123">
        <v>1686</v>
      </c>
      <c r="D34" s="124">
        <v>1788</v>
      </c>
      <c r="E34" s="125">
        <v>-5.7000000000000002E-2</v>
      </c>
      <c r="F34" s="126">
        <v>-5.7000000000000002E-2</v>
      </c>
      <c r="G34" s="126">
        <v>0.01</v>
      </c>
      <c r="H34" s="111">
        <v>1.2999999999999999E-2</v>
      </c>
      <c r="I34" s="123">
        <v>3695</v>
      </c>
      <c r="J34" s="124">
        <v>3583</v>
      </c>
      <c r="K34" s="125">
        <v>3.1E-2</v>
      </c>
      <c r="L34" s="126">
        <v>3.1E-2</v>
      </c>
      <c r="M34" s="126">
        <v>8.0000000000000002E-3</v>
      </c>
      <c r="N34" s="111">
        <v>1.0999999999999999E-2</v>
      </c>
      <c r="O34" s="123">
        <v>1760</v>
      </c>
      <c r="P34" s="124">
        <v>1680</v>
      </c>
      <c r="Q34" s="125">
        <v>4.7E-2</v>
      </c>
      <c r="R34" s="126">
        <v>4.8000000000000001E-2</v>
      </c>
      <c r="S34" s="126">
        <v>8.0000000000000002E-3</v>
      </c>
      <c r="T34" s="111">
        <v>0.01</v>
      </c>
    </row>
    <row r="35" spans="1:20" ht="23.1" customHeight="1">
      <c r="A35" s="253"/>
      <c r="B35" s="122" t="s">
        <v>113</v>
      </c>
      <c r="C35" s="123">
        <v>2284</v>
      </c>
      <c r="D35" s="124">
        <v>2021</v>
      </c>
      <c r="E35" s="135">
        <v>0.13</v>
      </c>
      <c r="F35" s="127">
        <v>0.13</v>
      </c>
      <c r="G35" s="126">
        <v>1.2999999999999999E-2</v>
      </c>
      <c r="H35" s="111">
        <v>1.4E-2</v>
      </c>
      <c r="I35" s="123">
        <v>5526</v>
      </c>
      <c r="J35" s="124">
        <v>4594</v>
      </c>
      <c r="K35" s="135">
        <v>0.20300000000000001</v>
      </c>
      <c r="L35" s="127">
        <v>0.20300000000000001</v>
      </c>
      <c r="M35" s="127">
        <v>1.2E-2</v>
      </c>
      <c r="N35" s="111">
        <v>1.4E-2</v>
      </c>
      <c r="O35" s="123">
        <v>2649</v>
      </c>
      <c r="P35" s="124">
        <v>2200</v>
      </c>
      <c r="Q35" s="135">
        <v>0.20399999999999999</v>
      </c>
      <c r="R35" s="127">
        <v>0.20399999999999999</v>
      </c>
      <c r="S35" s="127">
        <v>1.2E-2</v>
      </c>
      <c r="T35" s="111">
        <v>1.2999999999999999E-2</v>
      </c>
    </row>
    <row r="36" spans="1:20" ht="23.1" customHeight="1">
      <c r="A36" s="253"/>
      <c r="B36" s="122" t="s">
        <v>114</v>
      </c>
      <c r="C36" s="123">
        <v>3899</v>
      </c>
      <c r="D36" s="124">
        <v>3883</v>
      </c>
      <c r="E36" s="135">
        <v>4.0000000000000001E-3</v>
      </c>
      <c r="F36" s="127">
        <v>4.0000000000000001E-3</v>
      </c>
      <c r="G36" s="127">
        <v>2.1999999999999999E-2</v>
      </c>
      <c r="H36" s="111">
        <v>2.7E-2</v>
      </c>
      <c r="I36" s="123">
        <v>10649</v>
      </c>
      <c r="J36" s="124">
        <v>9927</v>
      </c>
      <c r="K36" s="135">
        <v>7.1999999999999995E-2</v>
      </c>
      <c r="L36" s="127">
        <v>7.2999999999999995E-2</v>
      </c>
      <c r="M36" s="127">
        <v>2.4E-2</v>
      </c>
      <c r="N36" s="111">
        <v>2.9000000000000001E-2</v>
      </c>
      <c r="O36" s="123">
        <v>5137</v>
      </c>
      <c r="P36" s="124">
        <v>4694</v>
      </c>
      <c r="Q36" s="135">
        <v>9.4E-2</v>
      </c>
      <c r="R36" s="127">
        <v>9.4E-2</v>
      </c>
      <c r="S36" s="127">
        <v>2.3E-2</v>
      </c>
      <c r="T36" s="111">
        <v>2.7E-2</v>
      </c>
    </row>
    <row r="37" spans="1:20" ht="23.1" customHeight="1">
      <c r="A37" s="253"/>
      <c r="B37" s="106" t="s">
        <v>115</v>
      </c>
      <c r="C37" s="123">
        <v>1267</v>
      </c>
      <c r="D37" s="124">
        <v>893</v>
      </c>
      <c r="E37" s="135">
        <v>0.41799999999999998</v>
      </c>
      <c r="F37" s="127">
        <v>0.41899999999999998</v>
      </c>
      <c r="G37" s="126">
        <v>7.0000000000000001E-3</v>
      </c>
      <c r="H37" s="111">
        <v>6.0000000000000001E-3</v>
      </c>
      <c r="I37" s="123">
        <v>3405</v>
      </c>
      <c r="J37" s="124">
        <v>2302</v>
      </c>
      <c r="K37" s="135">
        <v>0.47899999999999998</v>
      </c>
      <c r="L37" s="127">
        <v>0.47899999999999998</v>
      </c>
      <c r="M37" s="126">
        <v>8.0000000000000002E-3</v>
      </c>
      <c r="N37" s="111">
        <v>7.0000000000000001E-3</v>
      </c>
      <c r="O37" s="123">
        <v>1651</v>
      </c>
      <c r="P37" s="124">
        <v>1107</v>
      </c>
      <c r="Q37" s="135">
        <v>0.49099999999999999</v>
      </c>
      <c r="R37" s="127">
        <v>0.49099999999999999</v>
      </c>
      <c r="S37" s="126">
        <v>7.0000000000000001E-3</v>
      </c>
      <c r="T37" s="111">
        <v>6.0000000000000001E-3</v>
      </c>
    </row>
    <row r="38" spans="1:20" ht="23.1" customHeight="1" thickBot="1">
      <c r="A38" s="253"/>
      <c r="B38" s="106" t="s">
        <v>88</v>
      </c>
      <c r="C38" s="129">
        <v>1271</v>
      </c>
      <c r="D38" s="130">
        <v>695</v>
      </c>
      <c r="E38" s="136">
        <v>0.82799999999999996</v>
      </c>
      <c r="F38" s="137">
        <v>0.82899999999999996</v>
      </c>
      <c r="G38" s="137">
        <v>7.0000000000000001E-3</v>
      </c>
      <c r="H38" s="111">
        <v>5.0000000000000001E-3</v>
      </c>
      <c r="I38" s="129">
        <v>2655</v>
      </c>
      <c r="J38" s="130">
        <v>1754</v>
      </c>
      <c r="K38" s="136">
        <v>0.51300000000000001</v>
      </c>
      <c r="L38" s="137">
        <v>0.51400000000000001</v>
      </c>
      <c r="M38" s="137">
        <v>6.0000000000000001E-3</v>
      </c>
      <c r="N38" s="111">
        <v>5.0000000000000001E-3</v>
      </c>
      <c r="O38" s="129">
        <v>1396</v>
      </c>
      <c r="P38" s="130">
        <v>953</v>
      </c>
      <c r="Q38" s="136">
        <v>0.46400000000000002</v>
      </c>
      <c r="R38" s="137">
        <v>0.46500000000000002</v>
      </c>
      <c r="S38" s="137">
        <v>6.0000000000000001E-3</v>
      </c>
      <c r="T38" s="111">
        <v>6.0000000000000001E-3</v>
      </c>
    </row>
    <row r="39" spans="1:20" ht="23.1" customHeight="1" thickTop="1" thickBot="1">
      <c r="A39" s="254"/>
      <c r="B39" s="112" t="s">
        <v>116</v>
      </c>
      <c r="C39" s="113">
        <v>14239</v>
      </c>
      <c r="D39" s="114">
        <v>14213</v>
      </c>
      <c r="E39" s="116">
        <v>2E-3</v>
      </c>
      <c r="F39" s="116">
        <v>2E-3</v>
      </c>
      <c r="G39" s="116">
        <v>0.08</v>
      </c>
      <c r="H39" s="117">
        <v>0.1</v>
      </c>
      <c r="I39" s="113">
        <v>33840</v>
      </c>
      <c r="J39" s="114">
        <v>31162</v>
      </c>
      <c r="K39" s="116">
        <v>8.5999999999999993E-2</v>
      </c>
      <c r="L39" s="116">
        <v>8.5999999999999993E-2</v>
      </c>
      <c r="M39" s="116">
        <v>7.5999999999999998E-2</v>
      </c>
      <c r="N39" s="117">
        <v>9.1999999999999998E-2</v>
      </c>
      <c r="O39" s="113">
        <v>16448</v>
      </c>
      <c r="P39" s="114">
        <v>14885</v>
      </c>
      <c r="Q39" s="116">
        <v>0.105</v>
      </c>
      <c r="R39" s="116">
        <v>0.105</v>
      </c>
      <c r="S39" s="116">
        <v>7.3999999999999996E-2</v>
      </c>
      <c r="T39" s="117">
        <v>8.5999999999999993E-2</v>
      </c>
    </row>
    <row r="40" spans="1:20" ht="23.1" customHeight="1" thickTop="1">
      <c r="A40" s="252" t="s">
        <v>117</v>
      </c>
      <c r="B40" s="118" t="s">
        <v>118</v>
      </c>
      <c r="C40" s="119">
        <v>2247</v>
      </c>
      <c r="D40" s="120">
        <v>809</v>
      </c>
      <c r="E40" s="138">
        <v>1.7769999999999999</v>
      </c>
      <c r="F40" s="139">
        <v>1.778</v>
      </c>
      <c r="G40" s="139">
        <v>1.2999999999999999E-2</v>
      </c>
      <c r="H40" s="121">
        <v>6.0000000000000001E-3</v>
      </c>
      <c r="I40" s="119">
        <v>6243</v>
      </c>
      <c r="J40" s="120">
        <v>2260</v>
      </c>
      <c r="K40" s="138">
        <v>1.762</v>
      </c>
      <c r="L40" s="139">
        <v>1.762</v>
      </c>
      <c r="M40" s="139">
        <v>1.4E-2</v>
      </c>
      <c r="N40" s="121">
        <v>7.0000000000000001E-3</v>
      </c>
      <c r="O40" s="119">
        <v>2793</v>
      </c>
      <c r="P40" s="120">
        <v>1095</v>
      </c>
      <c r="Q40" s="138">
        <v>1.55</v>
      </c>
      <c r="R40" s="139">
        <v>1.5509999999999999</v>
      </c>
      <c r="S40" s="139">
        <v>1.2999999999999999E-2</v>
      </c>
      <c r="T40" s="121">
        <v>6.0000000000000001E-3</v>
      </c>
    </row>
    <row r="41" spans="1:20" ht="23.1" customHeight="1">
      <c r="A41" s="253"/>
      <c r="B41" s="122" t="s">
        <v>119</v>
      </c>
      <c r="C41" s="123">
        <v>11</v>
      </c>
      <c r="D41" s="124">
        <v>39</v>
      </c>
      <c r="E41" s="125">
        <v>-0.71799999999999997</v>
      </c>
      <c r="F41" s="126">
        <v>-0.71799999999999997</v>
      </c>
      <c r="G41" s="126">
        <v>0</v>
      </c>
      <c r="H41" s="111">
        <v>0</v>
      </c>
      <c r="I41" s="123">
        <v>29</v>
      </c>
      <c r="J41" s="174">
        <v>142</v>
      </c>
      <c r="K41" s="125">
        <v>-0.79600000000000004</v>
      </c>
      <c r="L41" s="126">
        <v>-0.79600000000000004</v>
      </c>
      <c r="M41" s="126">
        <v>0</v>
      </c>
      <c r="N41" s="111">
        <v>0</v>
      </c>
      <c r="O41" s="123">
        <v>16</v>
      </c>
      <c r="P41" s="124">
        <v>70</v>
      </c>
      <c r="Q41" s="125">
        <v>-0.77100000000000002</v>
      </c>
      <c r="R41" s="126">
        <v>-0.77100000000000002</v>
      </c>
      <c r="S41" s="126">
        <v>0</v>
      </c>
      <c r="T41" s="111">
        <v>0</v>
      </c>
    </row>
    <row r="42" spans="1:20" ht="23.1" customHeight="1">
      <c r="A42" s="253"/>
      <c r="B42" s="140" t="s">
        <v>120</v>
      </c>
      <c r="C42" s="123">
        <v>194</v>
      </c>
      <c r="D42" s="124">
        <v>139</v>
      </c>
      <c r="E42" s="125">
        <v>0.39500000000000002</v>
      </c>
      <c r="F42" s="126">
        <v>0.39600000000000002</v>
      </c>
      <c r="G42" s="126">
        <v>1E-3</v>
      </c>
      <c r="H42" s="111">
        <v>1E-3</v>
      </c>
      <c r="I42" s="123">
        <v>507</v>
      </c>
      <c r="J42" s="124">
        <v>317</v>
      </c>
      <c r="K42" s="125">
        <v>0.59899999999999998</v>
      </c>
      <c r="L42" s="126">
        <v>0.59899999999999998</v>
      </c>
      <c r="M42" s="126">
        <v>1E-3</v>
      </c>
      <c r="N42" s="111">
        <v>1E-3</v>
      </c>
      <c r="O42" s="123">
        <v>268</v>
      </c>
      <c r="P42" s="124">
        <v>171</v>
      </c>
      <c r="Q42" s="125">
        <v>0.56699999999999995</v>
      </c>
      <c r="R42" s="126">
        <v>0.56699999999999995</v>
      </c>
      <c r="S42" s="126">
        <v>1E-3</v>
      </c>
      <c r="T42" s="111">
        <v>1E-3</v>
      </c>
    </row>
    <row r="43" spans="1:20" ht="23.1" customHeight="1">
      <c r="A43" s="253"/>
      <c r="B43" s="122" t="s">
        <v>121</v>
      </c>
      <c r="C43" s="123">
        <v>185</v>
      </c>
      <c r="D43" s="124">
        <v>129</v>
      </c>
      <c r="E43" s="125">
        <v>0.434</v>
      </c>
      <c r="F43" s="126">
        <v>0.434</v>
      </c>
      <c r="G43" s="126">
        <v>1E-3</v>
      </c>
      <c r="H43" s="111">
        <v>1E-3</v>
      </c>
      <c r="I43" s="123">
        <v>494</v>
      </c>
      <c r="J43" s="124">
        <v>349</v>
      </c>
      <c r="K43" s="125">
        <v>0.41499999999999998</v>
      </c>
      <c r="L43" s="126">
        <v>0.41499999999999998</v>
      </c>
      <c r="M43" s="126">
        <v>1E-3</v>
      </c>
      <c r="N43" s="111">
        <v>1E-3</v>
      </c>
      <c r="O43" s="123">
        <v>205</v>
      </c>
      <c r="P43" s="124">
        <v>194</v>
      </c>
      <c r="Q43" s="125">
        <v>5.6000000000000001E-2</v>
      </c>
      <c r="R43" s="126">
        <v>5.7000000000000002E-2</v>
      </c>
      <c r="S43" s="126">
        <v>1E-3</v>
      </c>
      <c r="T43" s="111">
        <v>1E-3</v>
      </c>
    </row>
    <row r="44" spans="1:20" ht="23.1" customHeight="1">
      <c r="A44" s="253"/>
      <c r="B44" s="122" t="s">
        <v>122</v>
      </c>
      <c r="C44" s="123">
        <v>185</v>
      </c>
      <c r="D44" s="124">
        <v>135</v>
      </c>
      <c r="E44" s="125">
        <v>0.37</v>
      </c>
      <c r="F44" s="126">
        <v>0.37</v>
      </c>
      <c r="G44" s="126">
        <v>1E-3</v>
      </c>
      <c r="H44" s="111">
        <v>1E-3</v>
      </c>
      <c r="I44" s="123">
        <v>479</v>
      </c>
      <c r="J44" s="124">
        <v>343</v>
      </c>
      <c r="K44" s="125">
        <v>0.39600000000000002</v>
      </c>
      <c r="L44" s="126">
        <v>0.39700000000000002</v>
      </c>
      <c r="M44" s="126">
        <v>1E-3</v>
      </c>
      <c r="N44" s="111">
        <v>1E-3</v>
      </c>
      <c r="O44" s="123">
        <v>241</v>
      </c>
      <c r="P44" s="124">
        <v>169</v>
      </c>
      <c r="Q44" s="125">
        <v>0.42599999999999999</v>
      </c>
      <c r="R44" s="126">
        <v>0.42599999999999999</v>
      </c>
      <c r="S44" s="126">
        <v>1E-3</v>
      </c>
      <c r="T44" s="111">
        <v>1E-3</v>
      </c>
    </row>
    <row r="45" spans="1:20" ht="23.1" customHeight="1" thickBot="1">
      <c r="A45" s="253"/>
      <c r="B45" s="141" t="s">
        <v>88</v>
      </c>
      <c r="C45" s="129">
        <v>785</v>
      </c>
      <c r="D45" s="130">
        <v>345</v>
      </c>
      <c r="E45" s="175">
        <v>1.2749999999999999</v>
      </c>
      <c r="F45" s="176">
        <v>1.2749999999999999</v>
      </c>
      <c r="G45" s="176">
        <v>4.0000000000000001E-3</v>
      </c>
      <c r="H45" s="111">
        <v>2E-3</v>
      </c>
      <c r="I45" s="129">
        <v>2692</v>
      </c>
      <c r="J45" s="130">
        <v>989</v>
      </c>
      <c r="K45" s="142">
        <v>1.7210000000000001</v>
      </c>
      <c r="L45" s="137">
        <v>1.722</v>
      </c>
      <c r="M45" s="137">
        <v>6.0000000000000001E-3</v>
      </c>
      <c r="N45" s="111">
        <v>3.0000000000000001E-3</v>
      </c>
      <c r="O45" s="129">
        <v>1343</v>
      </c>
      <c r="P45" s="130">
        <v>518</v>
      </c>
      <c r="Q45" s="142">
        <v>1.5920000000000001</v>
      </c>
      <c r="R45" s="137">
        <v>1.593</v>
      </c>
      <c r="S45" s="137">
        <v>6.0000000000000001E-3</v>
      </c>
      <c r="T45" s="111">
        <v>3.0000000000000001E-3</v>
      </c>
    </row>
    <row r="46" spans="1:20" ht="23.1" customHeight="1" thickTop="1" thickBot="1">
      <c r="A46" s="254"/>
      <c r="B46" s="112" t="s">
        <v>123</v>
      </c>
      <c r="C46" s="113">
        <v>3607</v>
      </c>
      <c r="D46" s="114">
        <v>1596</v>
      </c>
      <c r="E46" s="145">
        <v>1.2589999999999999</v>
      </c>
      <c r="F46" s="145">
        <v>1.26</v>
      </c>
      <c r="G46" s="116">
        <v>0.02</v>
      </c>
      <c r="H46" s="117">
        <v>1.0999999999999999E-2</v>
      </c>
      <c r="I46" s="113">
        <v>10444</v>
      </c>
      <c r="J46" s="114">
        <v>4400</v>
      </c>
      <c r="K46" s="116">
        <v>1.373</v>
      </c>
      <c r="L46" s="116">
        <v>1.3740000000000001</v>
      </c>
      <c r="M46" s="116">
        <v>2.4E-2</v>
      </c>
      <c r="N46" s="117">
        <v>1.2999999999999999E-2</v>
      </c>
      <c r="O46" s="113">
        <v>4866</v>
      </c>
      <c r="P46" s="114">
        <v>2217</v>
      </c>
      <c r="Q46" s="116">
        <v>1.194</v>
      </c>
      <c r="R46" s="116">
        <v>1.1950000000000001</v>
      </c>
      <c r="S46" s="116">
        <v>2.1999999999999999E-2</v>
      </c>
      <c r="T46" s="117">
        <v>1.2999999999999999E-2</v>
      </c>
    </row>
    <row r="47" spans="1:20" ht="23.1" customHeight="1" thickTop="1">
      <c r="A47" s="252" t="s">
        <v>124</v>
      </c>
      <c r="B47" s="118" t="s">
        <v>125</v>
      </c>
      <c r="C47" s="119">
        <v>11244</v>
      </c>
      <c r="D47" s="120">
        <v>7665</v>
      </c>
      <c r="E47" s="188">
        <v>0.46700000000000003</v>
      </c>
      <c r="F47" s="188">
        <v>0.46700000000000003</v>
      </c>
      <c r="G47" s="134">
        <v>6.3E-2</v>
      </c>
      <c r="H47" s="143">
        <v>5.3999999999999999E-2</v>
      </c>
      <c r="I47" s="119">
        <v>31556</v>
      </c>
      <c r="J47" s="120">
        <v>21170</v>
      </c>
      <c r="K47" s="134">
        <v>0.49</v>
      </c>
      <c r="L47" s="134">
        <v>0.49099999999999999</v>
      </c>
      <c r="M47" s="134">
        <v>7.0999999999999994E-2</v>
      </c>
      <c r="N47" s="143">
        <v>6.2E-2</v>
      </c>
      <c r="O47" s="119">
        <v>15471</v>
      </c>
      <c r="P47" s="120">
        <v>10587</v>
      </c>
      <c r="Q47" s="134">
        <v>0.46100000000000002</v>
      </c>
      <c r="R47" s="134">
        <v>0.46100000000000002</v>
      </c>
      <c r="S47" s="134">
        <v>6.9000000000000006E-2</v>
      </c>
      <c r="T47" s="143">
        <v>6.0999999999999999E-2</v>
      </c>
    </row>
    <row r="48" spans="1:20" ht="23.1" customHeight="1">
      <c r="A48" s="253"/>
      <c r="B48" s="141" t="s">
        <v>126</v>
      </c>
      <c r="C48" s="123">
        <v>1199</v>
      </c>
      <c r="D48" s="124">
        <v>948</v>
      </c>
      <c r="E48" s="125">
        <v>0.26400000000000001</v>
      </c>
      <c r="F48" s="126">
        <v>0.26500000000000001</v>
      </c>
      <c r="G48" s="126">
        <v>7.0000000000000001E-3</v>
      </c>
      <c r="H48" s="111">
        <v>7.0000000000000001E-3</v>
      </c>
      <c r="I48" s="123">
        <v>3116</v>
      </c>
      <c r="J48" s="124">
        <v>2604</v>
      </c>
      <c r="K48" s="125">
        <v>0.19600000000000001</v>
      </c>
      <c r="L48" s="126">
        <v>0.19700000000000001</v>
      </c>
      <c r="M48" s="126">
        <v>7.0000000000000001E-3</v>
      </c>
      <c r="N48" s="111">
        <v>8.0000000000000002E-3</v>
      </c>
      <c r="O48" s="123">
        <v>1495</v>
      </c>
      <c r="P48" s="124">
        <v>1254</v>
      </c>
      <c r="Q48" s="125">
        <v>0.192</v>
      </c>
      <c r="R48" s="126">
        <v>0.192</v>
      </c>
      <c r="S48" s="126">
        <v>7.0000000000000001E-3</v>
      </c>
      <c r="T48" s="111">
        <v>7.0000000000000001E-3</v>
      </c>
    </row>
    <row r="49" spans="1:20" ht="23.1" customHeight="1" thickBot="1">
      <c r="A49" s="253"/>
      <c r="B49" s="106" t="s">
        <v>88</v>
      </c>
      <c r="C49" s="129">
        <v>65</v>
      </c>
      <c r="D49" s="130">
        <v>131</v>
      </c>
      <c r="E49" s="175">
        <v>-0.504</v>
      </c>
      <c r="F49" s="176">
        <v>-0.504</v>
      </c>
      <c r="G49" s="176">
        <v>0</v>
      </c>
      <c r="H49" s="111">
        <v>1E-3</v>
      </c>
      <c r="I49" s="129">
        <v>158</v>
      </c>
      <c r="J49" s="130">
        <v>290</v>
      </c>
      <c r="K49" s="175">
        <v>-0.45500000000000002</v>
      </c>
      <c r="L49" s="176">
        <v>-0.45500000000000002</v>
      </c>
      <c r="M49" s="176">
        <v>0</v>
      </c>
      <c r="N49" s="111">
        <v>1E-3</v>
      </c>
      <c r="O49" s="129">
        <v>76</v>
      </c>
      <c r="P49" s="130">
        <v>173</v>
      </c>
      <c r="Q49" s="175">
        <v>-0.56100000000000005</v>
      </c>
      <c r="R49" s="176">
        <v>-0.56100000000000005</v>
      </c>
      <c r="S49" s="176">
        <v>0</v>
      </c>
      <c r="T49" s="111">
        <v>1E-3</v>
      </c>
    </row>
    <row r="50" spans="1:20" ht="23.1" customHeight="1" thickTop="1" thickBot="1">
      <c r="A50" s="254"/>
      <c r="B50" s="112" t="s">
        <v>127</v>
      </c>
      <c r="C50" s="113">
        <v>12508</v>
      </c>
      <c r="D50" s="114">
        <v>8744</v>
      </c>
      <c r="E50" s="116">
        <v>0.43</v>
      </c>
      <c r="F50" s="116">
        <v>0.43</v>
      </c>
      <c r="G50" s="116">
        <v>7.0999999999999994E-2</v>
      </c>
      <c r="H50" s="117">
        <v>6.2E-2</v>
      </c>
      <c r="I50" s="113">
        <v>34830</v>
      </c>
      <c r="J50" s="114">
        <v>24064</v>
      </c>
      <c r="K50" s="116">
        <v>0.44700000000000001</v>
      </c>
      <c r="L50" s="116">
        <v>0.44700000000000001</v>
      </c>
      <c r="M50" s="116">
        <v>7.8E-2</v>
      </c>
      <c r="N50" s="117">
        <v>7.0999999999999994E-2</v>
      </c>
      <c r="O50" s="113">
        <v>17042</v>
      </c>
      <c r="P50" s="114">
        <v>12014</v>
      </c>
      <c r="Q50" s="116">
        <v>0.41799999999999998</v>
      </c>
      <c r="R50" s="116">
        <v>0.41899999999999998</v>
      </c>
      <c r="S50" s="116">
        <v>7.5999999999999998E-2</v>
      </c>
      <c r="T50" s="117">
        <v>7.0000000000000007E-2</v>
      </c>
    </row>
    <row r="51" spans="1:20" ht="23.1" customHeight="1" thickTop="1" thickBot="1">
      <c r="A51" s="207" t="s">
        <v>128</v>
      </c>
      <c r="B51" s="208"/>
      <c r="C51" s="146">
        <v>149</v>
      </c>
      <c r="D51" s="147">
        <v>271</v>
      </c>
      <c r="E51" s="148">
        <v>-0.45</v>
      </c>
      <c r="F51" s="149">
        <v>-0.45</v>
      </c>
      <c r="G51" s="189">
        <v>1E-3</v>
      </c>
      <c r="H51" s="150">
        <v>2E-3</v>
      </c>
      <c r="I51" s="146">
        <v>431</v>
      </c>
      <c r="J51" s="147">
        <v>766</v>
      </c>
      <c r="K51" s="148">
        <v>-0.437</v>
      </c>
      <c r="L51" s="149">
        <v>-0.437</v>
      </c>
      <c r="M51" s="149">
        <v>1E-3</v>
      </c>
      <c r="N51" s="150">
        <v>2E-3</v>
      </c>
      <c r="O51" s="146">
        <v>238</v>
      </c>
      <c r="P51" s="147">
        <v>426</v>
      </c>
      <c r="Q51" s="148">
        <v>-0.441</v>
      </c>
      <c r="R51" s="149">
        <v>-0.441</v>
      </c>
      <c r="S51" s="149">
        <v>1E-3</v>
      </c>
      <c r="T51" s="150">
        <v>2E-3</v>
      </c>
    </row>
    <row r="52" spans="1:20" ht="23.1" customHeight="1" thickTop="1" thickBot="1">
      <c r="A52" s="207" t="s">
        <v>129</v>
      </c>
      <c r="B52" s="208"/>
      <c r="C52" s="146">
        <v>4087</v>
      </c>
      <c r="D52" s="147">
        <v>2608</v>
      </c>
      <c r="E52" s="148">
        <v>0.56699999999999995</v>
      </c>
      <c r="F52" s="151">
        <v>0.56699999999999995</v>
      </c>
      <c r="G52" s="151">
        <v>2.3E-2</v>
      </c>
      <c r="H52" s="121">
        <v>1.7999999999999999E-2</v>
      </c>
      <c r="I52" s="146">
        <v>10767</v>
      </c>
      <c r="J52" s="147">
        <v>6762</v>
      </c>
      <c r="K52" s="148">
        <v>0.59199999999999997</v>
      </c>
      <c r="L52" s="151">
        <v>0.59199999999999997</v>
      </c>
      <c r="M52" s="151">
        <v>2.4E-2</v>
      </c>
      <c r="N52" s="121">
        <v>0.02</v>
      </c>
      <c r="O52" s="146">
        <v>5560</v>
      </c>
      <c r="P52" s="147">
        <v>3607</v>
      </c>
      <c r="Q52" s="148">
        <v>0.54100000000000004</v>
      </c>
      <c r="R52" s="151">
        <v>0.54100000000000004</v>
      </c>
      <c r="S52" s="151">
        <v>2.5000000000000001E-2</v>
      </c>
      <c r="T52" s="121">
        <v>2.1000000000000001E-2</v>
      </c>
    </row>
    <row r="53" spans="1:20" ht="23.1" customHeight="1" thickTop="1" thickBot="1">
      <c r="A53" s="207" t="s">
        <v>130</v>
      </c>
      <c r="B53" s="208"/>
      <c r="C53" s="113">
        <v>177376</v>
      </c>
      <c r="D53" s="114">
        <v>141600</v>
      </c>
      <c r="E53" s="115">
        <v>0.252</v>
      </c>
      <c r="F53" s="116">
        <v>0.253</v>
      </c>
      <c r="G53" s="152"/>
      <c r="H53" s="152"/>
      <c r="I53" s="113">
        <v>443884</v>
      </c>
      <c r="J53" s="114">
        <v>338913</v>
      </c>
      <c r="K53" s="115">
        <v>0.309</v>
      </c>
      <c r="L53" s="116">
        <v>0.31</v>
      </c>
      <c r="M53" s="152"/>
      <c r="N53" s="152"/>
      <c r="O53" s="113">
        <v>222969</v>
      </c>
      <c r="P53" s="114">
        <v>172446</v>
      </c>
      <c r="Q53" s="115">
        <v>0.29299999999999998</v>
      </c>
      <c r="R53" s="116">
        <v>0.29299999999999998</v>
      </c>
      <c r="S53" s="152"/>
      <c r="T53" s="185"/>
    </row>
    <row r="54" spans="1:20" ht="23.1" customHeight="1" thickTop="1" thickBot="1">
      <c r="A54" s="209" t="s">
        <v>131</v>
      </c>
      <c r="B54" s="210"/>
      <c r="C54" s="153">
        <v>138905</v>
      </c>
      <c r="D54" s="154">
        <v>157409</v>
      </c>
      <c r="E54" s="155">
        <v>-0.11799999999999999</v>
      </c>
      <c r="F54" s="156">
        <v>-0.11799999999999999</v>
      </c>
      <c r="G54" s="157"/>
      <c r="H54" s="158"/>
      <c r="I54" s="153">
        <v>211667</v>
      </c>
      <c r="J54" s="154">
        <v>243999</v>
      </c>
      <c r="K54" s="155">
        <v>-0.13300000000000001</v>
      </c>
      <c r="L54" s="156">
        <v>-0.13300000000000001</v>
      </c>
      <c r="M54" s="157"/>
      <c r="N54" s="158"/>
      <c r="O54" s="153">
        <v>126368</v>
      </c>
      <c r="P54" s="154">
        <v>153809</v>
      </c>
      <c r="Q54" s="155">
        <v>-0.17899999999999999</v>
      </c>
      <c r="R54" s="156">
        <v>-0.17799999999999999</v>
      </c>
      <c r="S54" s="157"/>
      <c r="T54" s="186"/>
    </row>
    <row r="55" spans="1:20" s="5" customFormat="1" ht="23.1" customHeight="1" thickBot="1">
      <c r="A55" s="211" t="s">
        <v>132</v>
      </c>
      <c r="B55" s="212"/>
      <c r="C55" s="159">
        <v>316281</v>
      </c>
      <c r="D55" s="160">
        <v>299009</v>
      </c>
      <c r="E55" s="161">
        <v>5.7000000000000002E-2</v>
      </c>
      <c r="F55" s="162">
        <v>5.8000000000000003E-2</v>
      </c>
      <c r="G55" s="163"/>
      <c r="H55" s="164"/>
      <c r="I55" s="159">
        <v>655551</v>
      </c>
      <c r="J55" s="160">
        <v>582912</v>
      </c>
      <c r="K55" s="161">
        <v>0.124</v>
      </c>
      <c r="L55" s="162">
        <v>0.125</v>
      </c>
      <c r="M55" s="162"/>
      <c r="N55" s="177"/>
      <c r="O55" s="159">
        <v>349337</v>
      </c>
      <c r="P55" s="160">
        <v>326255</v>
      </c>
      <c r="Q55" s="161">
        <v>7.0000000000000007E-2</v>
      </c>
      <c r="R55" s="162">
        <v>7.0999999999999994E-2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387509</v>
      </c>
      <c r="D58" s="225"/>
      <c r="E58" s="226"/>
      <c r="F58" s="227">
        <v>387329</v>
      </c>
      <c r="G58" s="225"/>
      <c r="H58" s="225"/>
      <c r="I58" s="228">
        <v>0</v>
      </c>
      <c r="J58" s="229"/>
      <c r="K58" s="261"/>
      <c r="L58" s="262"/>
      <c r="M58" s="262"/>
      <c r="N58" s="262"/>
      <c r="O58" s="262"/>
      <c r="P58" s="262"/>
      <c r="Q58" s="262"/>
      <c r="R58" s="262"/>
      <c r="S58" s="262"/>
      <c r="T58" s="262"/>
    </row>
    <row r="59" spans="1:20" s="5" customFormat="1" ht="27" customHeight="1">
      <c r="A59" s="230" t="s">
        <v>135</v>
      </c>
      <c r="B59" s="231"/>
      <c r="C59" s="232">
        <v>349337</v>
      </c>
      <c r="D59" s="233"/>
      <c r="E59" s="234"/>
      <c r="F59" s="235">
        <v>326255</v>
      </c>
      <c r="G59" s="233"/>
      <c r="H59" s="233"/>
      <c r="I59" s="236">
        <v>7.0999999999999994E-2</v>
      </c>
      <c r="J59" s="237"/>
      <c r="K59" s="261"/>
      <c r="L59" s="262"/>
      <c r="M59" s="262"/>
      <c r="N59" s="262"/>
      <c r="O59" s="262"/>
      <c r="P59" s="262"/>
      <c r="Q59" s="262"/>
      <c r="R59" s="262"/>
      <c r="S59" s="262"/>
      <c r="T59" s="262"/>
    </row>
    <row r="60" spans="1:20" s="5" customFormat="1" ht="27" customHeight="1">
      <c r="A60" s="230" t="s">
        <v>61</v>
      </c>
      <c r="B60" s="231"/>
      <c r="C60" s="238">
        <v>0.90100000000000002</v>
      </c>
      <c r="D60" s="239"/>
      <c r="E60" s="240"/>
      <c r="F60" s="241">
        <v>0.84199999999999997</v>
      </c>
      <c r="G60" s="239"/>
      <c r="H60" s="239"/>
      <c r="I60" s="242" t="s">
        <v>199</v>
      </c>
      <c r="J60" s="243"/>
      <c r="K60" s="180" t="s">
        <v>201</v>
      </c>
      <c r="L60" s="181"/>
      <c r="M60" s="181"/>
      <c r="N60" s="180"/>
      <c r="O60" s="182"/>
      <c r="P60" s="182"/>
      <c r="Q60" s="181"/>
      <c r="R60" s="181"/>
      <c r="S60" s="181"/>
      <c r="T60" s="187"/>
    </row>
    <row r="61" spans="1:20" s="5" customFormat="1" ht="33" customHeight="1">
      <c r="A61" s="244" t="s">
        <v>74</v>
      </c>
      <c r="B61" s="245"/>
      <c r="C61" s="278">
        <f>I53/I55</f>
        <v>0.67711589182229914</v>
      </c>
      <c r="D61" s="249"/>
      <c r="E61" s="247"/>
      <c r="F61" s="248">
        <f>J53/J55</f>
        <v>0.58141366106719372</v>
      </c>
      <c r="G61" s="249"/>
      <c r="H61" s="249"/>
      <c r="I61" s="242" t="s">
        <v>204</v>
      </c>
      <c r="J61" s="243"/>
      <c r="K61" s="180" t="s">
        <v>202</v>
      </c>
      <c r="L61" s="3"/>
      <c r="M61" s="183"/>
      <c r="O61" s="180"/>
      <c r="P61" s="182"/>
      <c r="Q61" s="181"/>
      <c r="R61" s="181"/>
      <c r="S61" s="181"/>
      <c r="T61" s="181"/>
    </row>
    <row r="62" spans="1:20" s="5" customFormat="1" ht="33" customHeight="1" thickBot="1">
      <c r="A62" s="250" t="s">
        <v>75</v>
      </c>
      <c r="B62" s="251"/>
      <c r="C62" s="278">
        <f>O53/O55</f>
        <v>0.63826333883900077</v>
      </c>
      <c r="D62" s="279"/>
      <c r="E62" s="280"/>
      <c r="F62" s="248">
        <f>P53/P55</f>
        <v>0.52856201437525863</v>
      </c>
      <c r="G62" s="279"/>
      <c r="H62" s="280"/>
      <c r="I62" s="242" t="s">
        <v>200</v>
      </c>
      <c r="J62" s="281"/>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0.984954</v>
      </c>
      <c r="F64" s="275"/>
      <c r="G64" s="276">
        <v>0.91925599999999996</v>
      </c>
      <c r="H64" s="275"/>
      <c r="I64" s="276">
        <v>1.3008569999999999</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UI,太字"&amp;20宿泊状況調査結果詳細（2024年10月）※宿泊特化</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5B6A-5EB6-428F-8B4D-DBA71CA61CFE}">
  <sheetPr>
    <tabColor theme="9"/>
  </sheetPr>
  <dimension ref="A1:WWC64"/>
  <sheetViews>
    <sheetView tabSelected="1" view="pageLayout" topLeftCell="A43" zoomScale="80" zoomScaleSheetLayoutView="80" zoomScalePageLayoutView="80" workbookViewId="0">
      <selection activeCell="O13" sqref="O13"/>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153</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24612</v>
      </c>
      <c r="D7" s="102">
        <v>17748</v>
      </c>
      <c r="E7" s="103">
        <v>0.39</v>
      </c>
      <c r="F7" s="104">
        <v>0.38700000000000001</v>
      </c>
      <c r="G7" s="104">
        <v>0.16700000000000001</v>
      </c>
      <c r="H7" s="105">
        <v>0.13800000000000001</v>
      </c>
      <c r="I7" s="101">
        <v>70818</v>
      </c>
      <c r="J7" s="102">
        <v>48856</v>
      </c>
      <c r="K7" s="103">
        <v>0.45300000000000001</v>
      </c>
      <c r="L7" s="104">
        <v>0.45</v>
      </c>
      <c r="M7" s="104">
        <v>0.183</v>
      </c>
      <c r="N7" s="105">
        <v>0.151</v>
      </c>
      <c r="O7" s="101">
        <v>34866</v>
      </c>
      <c r="P7" s="102">
        <v>23937</v>
      </c>
      <c r="Q7" s="103">
        <v>0.46</v>
      </c>
      <c r="R7" s="104">
        <v>0.45700000000000002</v>
      </c>
      <c r="S7" s="104">
        <v>0.18099999999999999</v>
      </c>
      <c r="T7" s="105">
        <v>0.151</v>
      </c>
    </row>
    <row r="8" spans="1:20" ht="23.1" customHeight="1" thickBot="1">
      <c r="A8" s="253"/>
      <c r="B8" s="106" t="s">
        <v>83</v>
      </c>
      <c r="C8" s="107">
        <v>3447</v>
      </c>
      <c r="D8" s="108">
        <v>2656</v>
      </c>
      <c r="E8" s="109">
        <v>0.30099999999999999</v>
      </c>
      <c r="F8" s="110">
        <v>0.29799999999999999</v>
      </c>
      <c r="G8" s="144">
        <v>2.3E-2</v>
      </c>
      <c r="H8" s="111">
        <v>2.1000000000000001E-2</v>
      </c>
      <c r="I8" s="107">
        <v>10102</v>
      </c>
      <c r="J8" s="108">
        <v>7738</v>
      </c>
      <c r="K8" s="109">
        <v>0.309</v>
      </c>
      <c r="L8" s="110">
        <v>0.30599999999999999</v>
      </c>
      <c r="M8" s="110">
        <v>2.5999999999999999E-2</v>
      </c>
      <c r="N8" s="111">
        <v>2.4E-2</v>
      </c>
      <c r="O8" s="107">
        <v>4955</v>
      </c>
      <c r="P8" s="108">
        <v>3746</v>
      </c>
      <c r="Q8" s="109">
        <v>0.32600000000000001</v>
      </c>
      <c r="R8" s="110">
        <v>0.32300000000000001</v>
      </c>
      <c r="S8" s="110">
        <v>2.5999999999999999E-2</v>
      </c>
      <c r="T8" s="111">
        <v>2.4E-2</v>
      </c>
    </row>
    <row r="9" spans="1:20" ht="23.1" customHeight="1" thickTop="1" thickBot="1">
      <c r="A9" s="254"/>
      <c r="B9" s="112" t="s">
        <v>84</v>
      </c>
      <c r="C9" s="113">
        <v>28059</v>
      </c>
      <c r="D9" s="114">
        <v>20404</v>
      </c>
      <c r="E9" s="115">
        <v>0.378</v>
      </c>
      <c r="F9" s="116">
        <v>0.375</v>
      </c>
      <c r="G9" s="116">
        <v>0.19</v>
      </c>
      <c r="H9" s="117">
        <v>0.158</v>
      </c>
      <c r="I9" s="113">
        <v>80920</v>
      </c>
      <c r="J9" s="114">
        <v>56594</v>
      </c>
      <c r="K9" s="115">
        <v>0.433</v>
      </c>
      <c r="L9" s="116">
        <v>0.43</v>
      </c>
      <c r="M9" s="116">
        <v>0.20899999999999999</v>
      </c>
      <c r="N9" s="117">
        <v>0.17399999999999999</v>
      </c>
      <c r="O9" s="113">
        <v>39821</v>
      </c>
      <c r="P9" s="114">
        <v>27683</v>
      </c>
      <c r="Q9" s="115">
        <v>0.442</v>
      </c>
      <c r="R9" s="116">
        <v>0.438</v>
      </c>
      <c r="S9" s="116">
        <v>0.20599999999999999</v>
      </c>
      <c r="T9" s="117">
        <v>0.17499999999999999</v>
      </c>
    </row>
    <row r="10" spans="1:20" ht="23.1" customHeight="1" thickTop="1">
      <c r="A10" s="252" t="s">
        <v>85</v>
      </c>
      <c r="B10" s="118" t="s">
        <v>86</v>
      </c>
      <c r="C10" s="119">
        <v>1176</v>
      </c>
      <c r="D10" s="120">
        <v>909</v>
      </c>
      <c r="E10" s="138">
        <v>0.29699999999999999</v>
      </c>
      <c r="F10" s="139">
        <v>0.29399999999999998</v>
      </c>
      <c r="G10" s="139">
        <v>8.0000000000000002E-3</v>
      </c>
      <c r="H10" s="121">
        <v>7.0000000000000001E-3</v>
      </c>
      <c r="I10" s="119">
        <v>3370</v>
      </c>
      <c r="J10" s="120">
        <v>2232</v>
      </c>
      <c r="K10" s="138">
        <v>0.51300000000000001</v>
      </c>
      <c r="L10" s="139">
        <v>0.51</v>
      </c>
      <c r="M10" s="139">
        <v>8.9999999999999993E-3</v>
      </c>
      <c r="N10" s="121">
        <v>7.0000000000000001E-3</v>
      </c>
      <c r="O10" s="119">
        <v>1626</v>
      </c>
      <c r="P10" s="120">
        <v>1048</v>
      </c>
      <c r="Q10" s="138">
        <v>0.55500000000000005</v>
      </c>
      <c r="R10" s="139">
        <v>0.55200000000000005</v>
      </c>
      <c r="S10" s="139">
        <v>8.0000000000000002E-3</v>
      </c>
      <c r="T10" s="121">
        <v>7.0000000000000001E-3</v>
      </c>
    </row>
    <row r="11" spans="1:20" ht="23.1" customHeight="1">
      <c r="A11" s="253"/>
      <c r="B11" s="122" t="s">
        <v>87</v>
      </c>
      <c r="C11" s="123">
        <v>749</v>
      </c>
      <c r="D11" s="124">
        <v>453</v>
      </c>
      <c r="E11" s="135">
        <v>0.65700000000000003</v>
      </c>
      <c r="F11" s="127">
        <v>0.65300000000000002</v>
      </c>
      <c r="G11" s="127">
        <v>5.0000000000000001E-3</v>
      </c>
      <c r="H11" s="128">
        <v>4.0000000000000001E-3</v>
      </c>
      <c r="I11" s="123">
        <v>2346</v>
      </c>
      <c r="J11" s="124">
        <v>1456</v>
      </c>
      <c r="K11" s="135">
        <v>0.61499999999999999</v>
      </c>
      <c r="L11" s="127">
        <v>0.61099999999999999</v>
      </c>
      <c r="M11" s="127">
        <v>6.0000000000000001E-3</v>
      </c>
      <c r="N11" s="128">
        <v>4.0000000000000001E-3</v>
      </c>
      <c r="O11" s="123">
        <v>1127</v>
      </c>
      <c r="P11" s="124">
        <v>667</v>
      </c>
      <c r="Q11" s="135">
        <v>0.69399999999999995</v>
      </c>
      <c r="R11" s="127">
        <v>0.69</v>
      </c>
      <c r="S11" s="127">
        <v>6.0000000000000001E-3</v>
      </c>
      <c r="T11" s="128">
        <v>4.0000000000000001E-3</v>
      </c>
    </row>
    <row r="12" spans="1:20" ht="23.1" customHeight="1" thickBot="1">
      <c r="A12" s="253"/>
      <c r="B12" s="106" t="s">
        <v>88</v>
      </c>
      <c r="C12" s="129">
        <v>845</v>
      </c>
      <c r="D12" s="130">
        <v>456</v>
      </c>
      <c r="E12" s="131">
        <v>0.85799999999999998</v>
      </c>
      <c r="F12" s="132">
        <v>0.85299999999999998</v>
      </c>
      <c r="G12" s="190">
        <v>6.0000000000000001E-3</v>
      </c>
      <c r="H12" s="121">
        <v>4.0000000000000001E-3</v>
      </c>
      <c r="I12" s="129">
        <v>2435</v>
      </c>
      <c r="J12" s="130">
        <v>1028</v>
      </c>
      <c r="K12" s="131">
        <v>1.3740000000000001</v>
      </c>
      <c r="L12" s="132">
        <v>1.369</v>
      </c>
      <c r="M12" s="190">
        <v>6.0000000000000001E-3</v>
      </c>
      <c r="N12" s="121">
        <v>3.0000000000000001E-3</v>
      </c>
      <c r="O12" s="129">
        <v>1293</v>
      </c>
      <c r="P12" s="130">
        <v>540</v>
      </c>
      <c r="Q12" s="131">
        <v>1.4</v>
      </c>
      <c r="R12" s="132">
        <v>1.3939999999999999</v>
      </c>
      <c r="S12" s="190">
        <v>7.0000000000000001E-3</v>
      </c>
      <c r="T12" s="121">
        <v>3.0000000000000001E-3</v>
      </c>
    </row>
    <row r="13" spans="1:20" ht="23.1" customHeight="1" thickTop="1" thickBot="1">
      <c r="A13" s="254"/>
      <c r="B13" s="112" t="s">
        <v>89</v>
      </c>
      <c r="C13" s="113">
        <v>2770</v>
      </c>
      <c r="D13" s="114">
        <v>1818</v>
      </c>
      <c r="E13" s="115">
        <v>0.52700000000000002</v>
      </c>
      <c r="F13" s="116">
        <v>0.52400000000000002</v>
      </c>
      <c r="G13" s="116">
        <v>1.9E-2</v>
      </c>
      <c r="H13" s="117">
        <v>1.4E-2</v>
      </c>
      <c r="I13" s="113">
        <v>8151</v>
      </c>
      <c r="J13" s="114">
        <v>4716</v>
      </c>
      <c r="K13" s="115">
        <v>0.73299999999999998</v>
      </c>
      <c r="L13" s="116">
        <v>0.72799999999999998</v>
      </c>
      <c r="M13" s="116">
        <v>2.1000000000000001E-2</v>
      </c>
      <c r="N13" s="117">
        <v>1.4999999999999999E-2</v>
      </c>
      <c r="O13" s="113">
        <v>4046</v>
      </c>
      <c r="P13" s="114">
        <v>2255</v>
      </c>
      <c r="Q13" s="115">
        <v>0.79900000000000004</v>
      </c>
      <c r="R13" s="116">
        <v>0.79400000000000004</v>
      </c>
      <c r="S13" s="116">
        <v>2.1000000000000001E-2</v>
      </c>
      <c r="T13" s="117">
        <v>1.4E-2</v>
      </c>
    </row>
    <row r="14" spans="1:20" ht="23.1" customHeight="1" thickTop="1">
      <c r="A14" s="252" t="s">
        <v>90</v>
      </c>
      <c r="B14" s="118" t="s">
        <v>91</v>
      </c>
      <c r="C14" s="119">
        <v>4997</v>
      </c>
      <c r="D14" s="120">
        <v>4165</v>
      </c>
      <c r="E14" s="138">
        <v>0.20300000000000001</v>
      </c>
      <c r="F14" s="139">
        <v>0.2</v>
      </c>
      <c r="G14" s="139">
        <v>3.4000000000000002E-2</v>
      </c>
      <c r="H14" s="121">
        <v>3.2000000000000001E-2</v>
      </c>
      <c r="I14" s="119">
        <v>14654</v>
      </c>
      <c r="J14" s="120">
        <v>11947</v>
      </c>
      <c r="K14" s="133">
        <v>0.23</v>
      </c>
      <c r="L14" s="134">
        <v>0.22700000000000001</v>
      </c>
      <c r="M14" s="134">
        <v>3.7999999999999999E-2</v>
      </c>
      <c r="N14" s="121">
        <v>3.6999999999999998E-2</v>
      </c>
      <c r="O14" s="119">
        <v>7454</v>
      </c>
      <c r="P14" s="120">
        <v>5985</v>
      </c>
      <c r="Q14" s="133">
        <v>0.248</v>
      </c>
      <c r="R14" s="134">
        <v>0.245</v>
      </c>
      <c r="S14" s="134">
        <v>3.9E-2</v>
      </c>
      <c r="T14" s="121">
        <v>3.7999999999999999E-2</v>
      </c>
    </row>
    <row r="15" spans="1:20" ht="23.1" customHeight="1">
      <c r="A15" s="253"/>
      <c r="B15" s="122" t="s">
        <v>92</v>
      </c>
      <c r="C15" s="123">
        <v>3872</v>
      </c>
      <c r="D15" s="124">
        <v>3754</v>
      </c>
      <c r="E15" s="135">
        <v>3.4000000000000002E-2</v>
      </c>
      <c r="F15" s="127">
        <v>3.1E-2</v>
      </c>
      <c r="G15" s="126">
        <v>2.5999999999999999E-2</v>
      </c>
      <c r="H15" s="111">
        <v>2.9000000000000001E-2</v>
      </c>
      <c r="I15" s="123">
        <v>11889</v>
      </c>
      <c r="J15" s="124">
        <v>11292</v>
      </c>
      <c r="K15" s="135">
        <v>5.5E-2</v>
      </c>
      <c r="L15" s="127">
        <v>5.2999999999999999E-2</v>
      </c>
      <c r="M15" s="127">
        <v>3.1E-2</v>
      </c>
      <c r="N15" s="111">
        <v>3.5000000000000003E-2</v>
      </c>
      <c r="O15" s="123">
        <v>6237</v>
      </c>
      <c r="P15" s="124">
        <v>5462</v>
      </c>
      <c r="Q15" s="135">
        <v>0.14499999999999999</v>
      </c>
      <c r="R15" s="127">
        <v>0.14199999999999999</v>
      </c>
      <c r="S15" s="127">
        <v>3.2000000000000001E-2</v>
      </c>
      <c r="T15" s="111">
        <v>3.5000000000000003E-2</v>
      </c>
    </row>
    <row r="16" spans="1:20" ht="23.1" customHeight="1">
      <c r="A16" s="253"/>
      <c r="B16" s="122" t="s">
        <v>93</v>
      </c>
      <c r="C16" s="123">
        <v>3426</v>
      </c>
      <c r="D16" s="124">
        <v>2795</v>
      </c>
      <c r="E16" s="135">
        <v>0.22900000000000001</v>
      </c>
      <c r="F16" s="127">
        <v>0.22600000000000001</v>
      </c>
      <c r="G16" s="126">
        <v>2.3E-2</v>
      </c>
      <c r="H16" s="128">
        <v>2.1999999999999999E-2</v>
      </c>
      <c r="I16" s="123">
        <v>11971</v>
      </c>
      <c r="J16" s="124">
        <v>9254</v>
      </c>
      <c r="K16" s="135">
        <v>0.29699999999999999</v>
      </c>
      <c r="L16" s="127">
        <v>0.29399999999999998</v>
      </c>
      <c r="M16" s="127">
        <v>3.1E-2</v>
      </c>
      <c r="N16" s="128">
        <v>2.9000000000000001E-2</v>
      </c>
      <c r="O16" s="123">
        <v>6467</v>
      </c>
      <c r="P16" s="124">
        <v>4654</v>
      </c>
      <c r="Q16" s="135">
        <v>0.39300000000000002</v>
      </c>
      <c r="R16" s="127">
        <v>0.39</v>
      </c>
      <c r="S16" s="127">
        <v>3.3000000000000002E-2</v>
      </c>
      <c r="T16" s="128">
        <v>2.9000000000000001E-2</v>
      </c>
    </row>
    <row r="17" spans="1:20" ht="23.1" customHeight="1">
      <c r="A17" s="253"/>
      <c r="B17" s="122" t="s">
        <v>94</v>
      </c>
      <c r="C17" s="123">
        <v>3775</v>
      </c>
      <c r="D17" s="124">
        <v>2451</v>
      </c>
      <c r="E17" s="125">
        <v>0.54400000000000004</v>
      </c>
      <c r="F17" s="126">
        <v>0.54</v>
      </c>
      <c r="G17" s="126">
        <v>2.5999999999999999E-2</v>
      </c>
      <c r="H17" s="111">
        <v>1.9E-2</v>
      </c>
      <c r="I17" s="123">
        <v>12443</v>
      </c>
      <c r="J17" s="124">
        <v>8219</v>
      </c>
      <c r="K17" s="125">
        <v>0.51800000000000002</v>
      </c>
      <c r="L17" s="126">
        <v>0.51400000000000001</v>
      </c>
      <c r="M17" s="126">
        <v>3.2000000000000001E-2</v>
      </c>
      <c r="N17" s="111">
        <v>2.5000000000000001E-2</v>
      </c>
      <c r="O17" s="123">
        <v>6034</v>
      </c>
      <c r="P17" s="124">
        <v>4166</v>
      </c>
      <c r="Q17" s="125">
        <v>0.45200000000000001</v>
      </c>
      <c r="R17" s="126">
        <v>0.44800000000000001</v>
      </c>
      <c r="S17" s="126">
        <v>3.1E-2</v>
      </c>
      <c r="T17" s="111">
        <v>2.5999999999999999E-2</v>
      </c>
    </row>
    <row r="18" spans="1:20" ht="23.1" customHeight="1">
      <c r="A18" s="253"/>
      <c r="B18" s="122" t="s">
        <v>95</v>
      </c>
      <c r="C18" s="123">
        <v>1301</v>
      </c>
      <c r="D18" s="124">
        <v>858</v>
      </c>
      <c r="E18" s="125">
        <v>0.52</v>
      </c>
      <c r="F18" s="126">
        <v>0.51600000000000001</v>
      </c>
      <c r="G18" s="126">
        <v>8.9999999999999993E-3</v>
      </c>
      <c r="H18" s="128">
        <v>7.0000000000000001E-3</v>
      </c>
      <c r="I18" s="123">
        <v>3572</v>
      </c>
      <c r="J18" s="124">
        <v>2501</v>
      </c>
      <c r="K18" s="125">
        <v>0.432</v>
      </c>
      <c r="L18" s="126">
        <v>0.42799999999999999</v>
      </c>
      <c r="M18" s="126">
        <v>8.9999999999999993E-3</v>
      </c>
      <c r="N18" s="128">
        <v>8.0000000000000002E-3</v>
      </c>
      <c r="O18" s="123">
        <v>1982</v>
      </c>
      <c r="P18" s="124">
        <v>1135</v>
      </c>
      <c r="Q18" s="125">
        <v>0.75</v>
      </c>
      <c r="R18" s="126">
        <v>0.746</v>
      </c>
      <c r="S18" s="126">
        <v>0.01</v>
      </c>
      <c r="T18" s="128">
        <v>7.0000000000000001E-3</v>
      </c>
    </row>
    <row r="19" spans="1:20" ht="23.1" customHeight="1">
      <c r="A19" s="253"/>
      <c r="B19" s="122" t="s">
        <v>96</v>
      </c>
      <c r="C19" s="123">
        <v>3046</v>
      </c>
      <c r="D19" s="124">
        <v>1840</v>
      </c>
      <c r="E19" s="125">
        <v>0.65900000000000003</v>
      </c>
      <c r="F19" s="126">
        <v>0.65500000000000003</v>
      </c>
      <c r="G19" s="126">
        <v>2.1000000000000001E-2</v>
      </c>
      <c r="H19" s="111">
        <v>1.4E-2</v>
      </c>
      <c r="I19" s="123">
        <v>9197</v>
      </c>
      <c r="J19" s="124">
        <v>5591</v>
      </c>
      <c r="K19" s="125">
        <v>0.64900000000000002</v>
      </c>
      <c r="L19" s="126">
        <v>0.64500000000000002</v>
      </c>
      <c r="M19" s="126">
        <v>2.4E-2</v>
      </c>
      <c r="N19" s="111">
        <v>1.7000000000000001E-2</v>
      </c>
      <c r="O19" s="123">
        <v>4409</v>
      </c>
      <c r="P19" s="124">
        <v>2671</v>
      </c>
      <c r="Q19" s="125">
        <v>0.65500000000000003</v>
      </c>
      <c r="R19" s="126">
        <v>0.65100000000000002</v>
      </c>
      <c r="S19" s="126">
        <v>2.3E-2</v>
      </c>
      <c r="T19" s="111">
        <v>1.7000000000000001E-2</v>
      </c>
    </row>
    <row r="20" spans="1:20" ht="23.1" customHeight="1">
      <c r="A20" s="253"/>
      <c r="B20" s="122" t="s">
        <v>97</v>
      </c>
      <c r="C20" s="123">
        <v>860</v>
      </c>
      <c r="D20" s="124">
        <v>799</v>
      </c>
      <c r="E20" s="125">
        <v>7.9000000000000001E-2</v>
      </c>
      <c r="F20" s="126">
        <v>7.5999999999999998E-2</v>
      </c>
      <c r="G20" s="126">
        <v>6.0000000000000001E-3</v>
      </c>
      <c r="H20" s="111">
        <v>6.0000000000000001E-3</v>
      </c>
      <c r="I20" s="123">
        <v>2721</v>
      </c>
      <c r="J20" s="124">
        <v>2393</v>
      </c>
      <c r="K20" s="135">
        <v>0.14000000000000001</v>
      </c>
      <c r="L20" s="127">
        <v>0.13700000000000001</v>
      </c>
      <c r="M20" s="126">
        <v>7.0000000000000001E-3</v>
      </c>
      <c r="N20" s="128">
        <v>7.0000000000000001E-3</v>
      </c>
      <c r="O20" s="123">
        <v>1400</v>
      </c>
      <c r="P20" s="124">
        <v>1137</v>
      </c>
      <c r="Q20" s="135">
        <v>0.23400000000000001</v>
      </c>
      <c r="R20" s="127">
        <v>0.23100000000000001</v>
      </c>
      <c r="S20" s="126">
        <v>7.0000000000000001E-3</v>
      </c>
      <c r="T20" s="128">
        <v>7.0000000000000001E-3</v>
      </c>
    </row>
    <row r="21" spans="1:20" ht="23.1" customHeight="1">
      <c r="A21" s="253"/>
      <c r="B21" s="122" t="s">
        <v>98</v>
      </c>
      <c r="C21" s="123">
        <v>546</v>
      </c>
      <c r="D21" s="124">
        <v>429</v>
      </c>
      <c r="E21" s="125">
        <v>0.27600000000000002</v>
      </c>
      <c r="F21" s="126">
        <v>0.27300000000000002</v>
      </c>
      <c r="G21" s="126">
        <v>4.0000000000000001E-3</v>
      </c>
      <c r="H21" s="111">
        <v>3.0000000000000001E-3</v>
      </c>
      <c r="I21" s="123">
        <v>1609</v>
      </c>
      <c r="J21" s="124">
        <v>1356</v>
      </c>
      <c r="K21" s="125">
        <v>0.189</v>
      </c>
      <c r="L21" s="126">
        <v>0.187</v>
      </c>
      <c r="M21" s="126">
        <v>4.0000000000000001E-3</v>
      </c>
      <c r="N21" s="111">
        <v>4.0000000000000001E-3</v>
      </c>
      <c r="O21" s="123">
        <v>798</v>
      </c>
      <c r="P21" s="124">
        <v>663</v>
      </c>
      <c r="Q21" s="125">
        <v>0.20699999999999999</v>
      </c>
      <c r="R21" s="126">
        <v>0.20399999999999999</v>
      </c>
      <c r="S21" s="126">
        <v>4.0000000000000001E-3</v>
      </c>
      <c r="T21" s="111">
        <v>4.0000000000000001E-3</v>
      </c>
    </row>
    <row r="22" spans="1:20" ht="23.1" customHeight="1">
      <c r="A22" s="253"/>
      <c r="B22" s="122" t="s">
        <v>99</v>
      </c>
      <c r="C22" s="123">
        <v>199</v>
      </c>
      <c r="D22" s="124">
        <v>114</v>
      </c>
      <c r="E22" s="125">
        <v>0.75</v>
      </c>
      <c r="F22" s="126">
        <v>0.746</v>
      </c>
      <c r="G22" s="126">
        <v>1E-3</v>
      </c>
      <c r="H22" s="111">
        <v>1E-3</v>
      </c>
      <c r="I22" s="123">
        <v>687</v>
      </c>
      <c r="J22" s="124">
        <v>442</v>
      </c>
      <c r="K22" s="125">
        <v>0.55800000000000005</v>
      </c>
      <c r="L22" s="126">
        <v>0.55400000000000005</v>
      </c>
      <c r="M22" s="126">
        <v>2E-3</v>
      </c>
      <c r="N22" s="111">
        <v>1E-3</v>
      </c>
      <c r="O22" s="123">
        <v>348</v>
      </c>
      <c r="P22" s="124">
        <v>200</v>
      </c>
      <c r="Q22" s="125">
        <v>0.74399999999999999</v>
      </c>
      <c r="R22" s="126">
        <v>0.74</v>
      </c>
      <c r="S22" s="126">
        <v>2E-3</v>
      </c>
      <c r="T22" s="111">
        <v>1E-3</v>
      </c>
    </row>
    <row r="23" spans="1:20" ht="23.1" customHeight="1">
      <c r="A23" s="253"/>
      <c r="B23" s="122" t="s">
        <v>100</v>
      </c>
      <c r="C23" s="123">
        <v>1458</v>
      </c>
      <c r="D23" s="124">
        <v>629</v>
      </c>
      <c r="E23" s="135">
        <v>1.3240000000000001</v>
      </c>
      <c r="F23" s="127">
        <v>1.3180000000000001</v>
      </c>
      <c r="G23" s="126">
        <v>0.01</v>
      </c>
      <c r="H23" s="111">
        <v>5.0000000000000001E-3</v>
      </c>
      <c r="I23" s="123">
        <v>4123</v>
      </c>
      <c r="J23" s="124">
        <v>1706</v>
      </c>
      <c r="K23" s="135">
        <v>1.423</v>
      </c>
      <c r="L23" s="127">
        <v>1.417</v>
      </c>
      <c r="M23" s="127">
        <v>1.0999999999999999E-2</v>
      </c>
      <c r="N23" s="111">
        <v>5.0000000000000001E-3</v>
      </c>
      <c r="O23" s="123">
        <v>1919</v>
      </c>
      <c r="P23" s="124">
        <v>740</v>
      </c>
      <c r="Q23" s="135">
        <v>1.599</v>
      </c>
      <c r="R23" s="127">
        <v>1.593</v>
      </c>
      <c r="S23" s="127">
        <v>0.01</v>
      </c>
      <c r="T23" s="111">
        <v>5.0000000000000001E-3</v>
      </c>
    </row>
    <row r="24" spans="1:20" ht="23.1" customHeight="1" thickBot="1">
      <c r="A24" s="253"/>
      <c r="B24" s="106" t="s">
        <v>88</v>
      </c>
      <c r="C24" s="129">
        <v>5255</v>
      </c>
      <c r="D24" s="130">
        <v>4366</v>
      </c>
      <c r="E24" s="136">
        <v>0.20699999999999999</v>
      </c>
      <c r="F24" s="137">
        <v>0.20399999999999999</v>
      </c>
      <c r="G24" s="137">
        <v>3.5999999999999997E-2</v>
      </c>
      <c r="H24" s="111">
        <v>3.4000000000000002E-2</v>
      </c>
      <c r="I24" s="129">
        <v>16888</v>
      </c>
      <c r="J24" s="130">
        <v>12589</v>
      </c>
      <c r="K24" s="136">
        <v>0.34499999999999997</v>
      </c>
      <c r="L24" s="137">
        <v>0.34100000000000003</v>
      </c>
      <c r="M24" s="137">
        <v>4.3999999999999997E-2</v>
      </c>
      <c r="N24" s="111">
        <v>3.9E-2</v>
      </c>
      <c r="O24" s="129">
        <v>8784</v>
      </c>
      <c r="P24" s="130">
        <v>6079</v>
      </c>
      <c r="Q24" s="136">
        <v>0.44800000000000001</v>
      </c>
      <c r="R24" s="137">
        <v>0.44500000000000001</v>
      </c>
      <c r="S24" s="137">
        <v>4.4999999999999998E-2</v>
      </c>
      <c r="T24" s="111">
        <v>3.7999999999999999E-2</v>
      </c>
    </row>
    <row r="25" spans="1:20" ht="23.1" customHeight="1" thickTop="1" thickBot="1">
      <c r="A25" s="254"/>
      <c r="B25" s="112" t="s">
        <v>101</v>
      </c>
      <c r="C25" s="113">
        <v>28735</v>
      </c>
      <c r="D25" s="114">
        <v>22200</v>
      </c>
      <c r="E25" s="115">
        <v>0.29699999999999999</v>
      </c>
      <c r="F25" s="116">
        <v>0.29399999999999998</v>
      </c>
      <c r="G25" s="116">
        <v>0.19500000000000001</v>
      </c>
      <c r="H25" s="117">
        <v>0.17199999999999999</v>
      </c>
      <c r="I25" s="113">
        <v>89754</v>
      </c>
      <c r="J25" s="114">
        <v>67290</v>
      </c>
      <c r="K25" s="115">
        <v>0.33700000000000002</v>
      </c>
      <c r="L25" s="116">
        <v>0.33400000000000002</v>
      </c>
      <c r="M25" s="116">
        <v>0.23100000000000001</v>
      </c>
      <c r="N25" s="117">
        <v>0.20699999999999999</v>
      </c>
      <c r="O25" s="113">
        <v>45832</v>
      </c>
      <c r="P25" s="114">
        <v>32892</v>
      </c>
      <c r="Q25" s="115">
        <v>0.39700000000000002</v>
      </c>
      <c r="R25" s="116">
        <v>0.39300000000000002</v>
      </c>
      <c r="S25" s="116">
        <v>0.23699999999999999</v>
      </c>
      <c r="T25" s="117">
        <v>0.20799999999999999</v>
      </c>
    </row>
    <row r="26" spans="1:20" ht="23.1" customHeight="1" thickTop="1">
      <c r="A26" s="252" t="s">
        <v>102</v>
      </c>
      <c r="B26" s="118" t="s">
        <v>103</v>
      </c>
      <c r="C26" s="119">
        <v>31183</v>
      </c>
      <c r="D26" s="120">
        <v>20412</v>
      </c>
      <c r="E26" s="133">
        <v>0.53100000000000003</v>
      </c>
      <c r="F26" s="134">
        <v>0.52800000000000002</v>
      </c>
      <c r="G26" s="134">
        <v>0.21099999999999999</v>
      </c>
      <c r="H26" s="121">
        <v>0.158</v>
      </c>
      <c r="I26" s="119">
        <v>69797</v>
      </c>
      <c r="J26" s="120">
        <v>47326</v>
      </c>
      <c r="K26" s="133">
        <v>0.47799999999999998</v>
      </c>
      <c r="L26" s="134">
        <v>0.47499999999999998</v>
      </c>
      <c r="M26" s="134">
        <v>0.18</v>
      </c>
      <c r="N26" s="121">
        <v>0.14599999999999999</v>
      </c>
      <c r="O26" s="119">
        <v>35590</v>
      </c>
      <c r="P26" s="120">
        <v>23951</v>
      </c>
      <c r="Q26" s="133">
        <v>0.49</v>
      </c>
      <c r="R26" s="134">
        <v>0.48599999999999999</v>
      </c>
      <c r="S26" s="134">
        <v>0.184</v>
      </c>
      <c r="T26" s="121">
        <v>0.151</v>
      </c>
    </row>
    <row r="27" spans="1:20" ht="23.1" customHeight="1">
      <c r="A27" s="253"/>
      <c r="B27" s="122" t="s">
        <v>104</v>
      </c>
      <c r="C27" s="123">
        <v>13236</v>
      </c>
      <c r="D27" s="124">
        <v>16584</v>
      </c>
      <c r="E27" s="135">
        <v>-0.2</v>
      </c>
      <c r="F27" s="127">
        <v>-0.20200000000000001</v>
      </c>
      <c r="G27" s="127">
        <v>0.09</v>
      </c>
      <c r="H27" s="128">
        <v>0.129</v>
      </c>
      <c r="I27" s="123">
        <v>30094</v>
      </c>
      <c r="J27" s="124">
        <v>38031</v>
      </c>
      <c r="K27" s="135">
        <v>-0.20699999999999999</v>
      </c>
      <c r="L27" s="127">
        <v>-0.20899999999999999</v>
      </c>
      <c r="M27" s="127">
        <v>7.8E-2</v>
      </c>
      <c r="N27" s="128">
        <v>0.11700000000000001</v>
      </c>
      <c r="O27" s="123">
        <v>14497</v>
      </c>
      <c r="P27" s="124">
        <v>18429</v>
      </c>
      <c r="Q27" s="135">
        <v>-0.21099999999999999</v>
      </c>
      <c r="R27" s="127">
        <v>-0.21299999999999999</v>
      </c>
      <c r="S27" s="127">
        <v>7.4999999999999997E-2</v>
      </c>
      <c r="T27" s="128">
        <v>0.11700000000000001</v>
      </c>
    </row>
    <row r="28" spans="1:20" ht="23.1" customHeight="1">
      <c r="A28" s="253"/>
      <c r="B28" s="122" t="s">
        <v>105</v>
      </c>
      <c r="C28" s="123">
        <v>3957</v>
      </c>
      <c r="D28" s="124">
        <v>5299</v>
      </c>
      <c r="E28" s="135">
        <v>-0.251</v>
      </c>
      <c r="F28" s="127">
        <v>-0.253</v>
      </c>
      <c r="G28" s="127">
        <v>2.7E-2</v>
      </c>
      <c r="H28" s="128">
        <v>4.1000000000000002E-2</v>
      </c>
      <c r="I28" s="123">
        <v>9716</v>
      </c>
      <c r="J28" s="124">
        <v>12699</v>
      </c>
      <c r="K28" s="135">
        <v>-0.23300000000000001</v>
      </c>
      <c r="L28" s="127">
        <v>-0.23499999999999999</v>
      </c>
      <c r="M28" s="127">
        <v>2.5000000000000001E-2</v>
      </c>
      <c r="N28" s="128">
        <v>3.9E-2</v>
      </c>
      <c r="O28" s="123">
        <v>5032</v>
      </c>
      <c r="P28" s="124">
        <v>6298</v>
      </c>
      <c r="Q28" s="135">
        <v>-0.19900000000000001</v>
      </c>
      <c r="R28" s="127">
        <v>-0.20100000000000001</v>
      </c>
      <c r="S28" s="127">
        <v>2.5999999999999999E-2</v>
      </c>
      <c r="T28" s="128">
        <v>0.04</v>
      </c>
    </row>
    <row r="29" spans="1:20" ht="23.1" customHeight="1" thickBot="1">
      <c r="A29" s="253"/>
      <c r="B29" s="106" t="s">
        <v>106</v>
      </c>
      <c r="C29" s="129">
        <v>9478</v>
      </c>
      <c r="D29" s="130">
        <v>11968</v>
      </c>
      <c r="E29" s="136">
        <v>-0.20599999999999999</v>
      </c>
      <c r="F29" s="137">
        <v>-0.20799999999999999</v>
      </c>
      <c r="G29" s="137">
        <v>6.4000000000000001E-2</v>
      </c>
      <c r="H29" s="111">
        <v>9.2999999999999999E-2</v>
      </c>
      <c r="I29" s="129">
        <v>18777</v>
      </c>
      <c r="J29" s="130">
        <v>22146</v>
      </c>
      <c r="K29" s="136">
        <v>-0.15</v>
      </c>
      <c r="L29" s="137">
        <v>-0.152</v>
      </c>
      <c r="M29" s="137">
        <v>4.8000000000000001E-2</v>
      </c>
      <c r="N29" s="111">
        <v>6.8000000000000005E-2</v>
      </c>
      <c r="O29" s="129">
        <v>9138</v>
      </c>
      <c r="P29" s="130">
        <v>10849</v>
      </c>
      <c r="Q29" s="136">
        <v>-0.156</v>
      </c>
      <c r="R29" s="137">
        <v>-0.158</v>
      </c>
      <c r="S29" s="137">
        <v>4.7E-2</v>
      </c>
      <c r="T29" s="111">
        <v>6.9000000000000006E-2</v>
      </c>
    </row>
    <row r="30" spans="1:20" ht="23.1" customHeight="1" thickTop="1" thickBot="1">
      <c r="A30" s="254"/>
      <c r="B30" s="112" t="s">
        <v>107</v>
      </c>
      <c r="C30" s="113">
        <v>57854</v>
      </c>
      <c r="D30" s="114">
        <v>54263</v>
      </c>
      <c r="E30" s="115">
        <v>6.9000000000000006E-2</v>
      </c>
      <c r="F30" s="116">
        <v>6.6000000000000003E-2</v>
      </c>
      <c r="G30" s="116">
        <v>0.39200000000000002</v>
      </c>
      <c r="H30" s="117">
        <v>0.42099999999999999</v>
      </c>
      <c r="I30" s="113">
        <v>128384</v>
      </c>
      <c r="J30" s="114">
        <v>120202</v>
      </c>
      <c r="K30" s="115">
        <v>7.0999999999999994E-2</v>
      </c>
      <c r="L30" s="116">
        <v>6.8000000000000005E-2</v>
      </c>
      <c r="M30" s="116">
        <v>0.33100000000000002</v>
      </c>
      <c r="N30" s="117">
        <v>0.371</v>
      </c>
      <c r="O30" s="113">
        <v>64257</v>
      </c>
      <c r="P30" s="114">
        <v>59527</v>
      </c>
      <c r="Q30" s="115">
        <v>8.2000000000000003E-2</v>
      </c>
      <c r="R30" s="116">
        <v>7.9000000000000001E-2</v>
      </c>
      <c r="S30" s="116">
        <v>0.33300000000000002</v>
      </c>
      <c r="T30" s="117">
        <v>0.376</v>
      </c>
    </row>
    <row r="31" spans="1:20" ht="23.1" customHeight="1" thickTop="1">
      <c r="A31" s="252" t="s">
        <v>108</v>
      </c>
      <c r="B31" s="118" t="s">
        <v>109</v>
      </c>
      <c r="C31" s="119">
        <v>747</v>
      </c>
      <c r="D31" s="120">
        <v>857</v>
      </c>
      <c r="E31" s="133">
        <v>-0.126</v>
      </c>
      <c r="F31" s="134">
        <v>-0.128</v>
      </c>
      <c r="G31" s="134">
        <v>5.0000000000000001E-3</v>
      </c>
      <c r="H31" s="121">
        <v>7.0000000000000001E-3</v>
      </c>
      <c r="I31" s="119">
        <v>1980</v>
      </c>
      <c r="J31" s="120">
        <v>2127</v>
      </c>
      <c r="K31" s="133">
        <v>-6.7000000000000004E-2</v>
      </c>
      <c r="L31" s="134">
        <v>-6.9000000000000006E-2</v>
      </c>
      <c r="M31" s="134">
        <v>5.0000000000000001E-3</v>
      </c>
      <c r="N31" s="121">
        <v>7.0000000000000001E-3</v>
      </c>
      <c r="O31" s="119">
        <v>1001</v>
      </c>
      <c r="P31" s="120">
        <v>990</v>
      </c>
      <c r="Q31" s="133">
        <v>1.4E-2</v>
      </c>
      <c r="R31" s="134">
        <v>1.0999999999999999E-2</v>
      </c>
      <c r="S31" s="134">
        <v>5.0000000000000001E-3</v>
      </c>
      <c r="T31" s="121">
        <v>6.0000000000000001E-3</v>
      </c>
    </row>
    <row r="32" spans="1:20" ht="23.1" customHeight="1">
      <c r="A32" s="253"/>
      <c r="B32" s="122" t="s">
        <v>110</v>
      </c>
      <c r="C32" s="123">
        <v>572</v>
      </c>
      <c r="D32" s="124">
        <v>618</v>
      </c>
      <c r="E32" s="135">
        <v>-7.1999999999999995E-2</v>
      </c>
      <c r="F32" s="127">
        <v>-7.3999999999999996E-2</v>
      </c>
      <c r="G32" s="126">
        <v>4.0000000000000001E-3</v>
      </c>
      <c r="H32" s="111">
        <v>5.0000000000000001E-3</v>
      </c>
      <c r="I32" s="123">
        <v>988</v>
      </c>
      <c r="J32" s="124">
        <v>1205</v>
      </c>
      <c r="K32" s="135">
        <v>-0.17799999999999999</v>
      </c>
      <c r="L32" s="127">
        <v>-0.18</v>
      </c>
      <c r="M32" s="127">
        <v>3.0000000000000001E-3</v>
      </c>
      <c r="N32" s="111">
        <v>4.0000000000000001E-3</v>
      </c>
      <c r="O32" s="123">
        <v>491</v>
      </c>
      <c r="P32" s="124">
        <v>577</v>
      </c>
      <c r="Q32" s="135">
        <v>-0.14699999999999999</v>
      </c>
      <c r="R32" s="127">
        <v>-0.14899999999999999</v>
      </c>
      <c r="S32" s="127">
        <v>3.0000000000000001E-3</v>
      </c>
      <c r="T32" s="111">
        <v>4.0000000000000001E-3</v>
      </c>
    </row>
    <row r="33" spans="1:20" ht="23.1" customHeight="1">
      <c r="A33" s="253"/>
      <c r="B33" s="122" t="s">
        <v>111</v>
      </c>
      <c r="C33" s="123">
        <v>2636</v>
      </c>
      <c r="D33" s="124">
        <v>3562</v>
      </c>
      <c r="E33" s="135">
        <v>-0.25800000000000001</v>
      </c>
      <c r="F33" s="127">
        <v>-0.26</v>
      </c>
      <c r="G33" s="127">
        <v>1.7999999999999999E-2</v>
      </c>
      <c r="H33" s="111">
        <v>2.8000000000000001E-2</v>
      </c>
      <c r="I33" s="123">
        <v>5420</v>
      </c>
      <c r="J33" s="124">
        <v>7216</v>
      </c>
      <c r="K33" s="135">
        <v>-0.247</v>
      </c>
      <c r="L33" s="127">
        <v>-0.249</v>
      </c>
      <c r="M33" s="127">
        <v>1.4E-2</v>
      </c>
      <c r="N33" s="111">
        <v>2.1999999999999999E-2</v>
      </c>
      <c r="O33" s="123">
        <v>2637</v>
      </c>
      <c r="P33" s="124">
        <v>3553</v>
      </c>
      <c r="Q33" s="135">
        <v>-0.25600000000000001</v>
      </c>
      <c r="R33" s="127">
        <v>-0.25800000000000001</v>
      </c>
      <c r="S33" s="127">
        <v>1.4E-2</v>
      </c>
      <c r="T33" s="111">
        <v>2.1999999999999999E-2</v>
      </c>
    </row>
    <row r="34" spans="1:20" ht="23.1" customHeight="1">
      <c r="A34" s="253"/>
      <c r="B34" s="122" t="s">
        <v>112</v>
      </c>
      <c r="C34" s="123">
        <v>1872</v>
      </c>
      <c r="D34" s="124">
        <v>1955</v>
      </c>
      <c r="E34" s="125">
        <v>-0.04</v>
      </c>
      <c r="F34" s="126">
        <v>-4.2000000000000003E-2</v>
      </c>
      <c r="G34" s="126">
        <v>1.2999999999999999E-2</v>
      </c>
      <c r="H34" s="111">
        <v>1.4999999999999999E-2</v>
      </c>
      <c r="I34" s="123">
        <v>4141</v>
      </c>
      <c r="J34" s="124">
        <v>4185</v>
      </c>
      <c r="K34" s="125">
        <v>-8.0000000000000002E-3</v>
      </c>
      <c r="L34" s="126">
        <v>-1.0999999999999999E-2</v>
      </c>
      <c r="M34" s="126">
        <v>1.0999999999999999E-2</v>
      </c>
      <c r="N34" s="111">
        <v>1.2999999999999999E-2</v>
      </c>
      <c r="O34" s="123">
        <v>1912</v>
      </c>
      <c r="P34" s="124">
        <v>1871</v>
      </c>
      <c r="Q34" s="125">
        <v>2.4E-2</v>
      </c>
      <c r="R34" s="126">
        <v>2.1999999999999999E-2</v>
      </c>
      <c r="S34" s="126">
        <v>0.01</v>
      </c>
      <c r="T34" s="111">
        <v>1.2E-2</v>
      </c>
    </row>
    <row r="35" spans="1:20" ht="23.1" customHeight="1">
      <c r="A35" s="253"/>
      <c r="B35" s="122" t="s">
        <v>113</v>
      </c>
      <c r="C35" s="123">
        <v>2313</v>
      </c>
      <c r="D35" s="124">
        <v>2728</v>
      </c>
      <c r="E35" s="135">
        <v>-0.15</v>
      </c>
      <c r="F35" s="127">
        <v>-0.152</v>
      </c>
      <c r="G35" s="126">
        <v>1.6E-2</v>
      </c>
      <c r="H35" s="111">
        <v>2.1000000000000001E-2</v>
      </c>
      <c r="I35" s="123">
        <v>6034</v>
      </c>
      <c r="J35" s="124">
        <v>6482</v>
      </c>
      <c r="K35" s="135">
        <v>-6.7000000000000004E-2</v>
      </c>
      <c r="L35" s="127">
        <v>-6.9000000000000006E-2</v>
      </c>
      <c r="M35" s="127">
        <v>1.6E-2</v>
      </c>
      <c r="N35" s="111">
        <v>0.02</v>
      </c>
      <c r="O35" s="123">
        <v>2807</v>
      </c>
      <c r="P35" s="124">
        <v>3076</v>
      </c>
      <c r="Q35" s="135">
        <v>-8.5000000000000006E-2</v>
      </c>
      <c r="R35" s="127">
        <v>-8.6999999999999994E-2</v>
      </c>
      <c r="S35" s="127">
        <v>1.4999999999999999E-2</v>
      </c>
      <c r="T35" s="111">
        <v>1.9E-2</v>
      </c>
    </row>
    <row r="36" spans="1:20" ht="23.1" customHeight="1">
      <c r="A36" s="253"/>
      <c r="B36" s="122" t="s">
        <v>114</v>
      </c>
      <c r="C36" s="123">
        <v>4646</v>
      </c>
      <c r="D36" s="124">
        <v>6214</v>
      </c>
      <c r="E36" s="135">
        <v>-0.251</v>
      </c>
      <c r="F36" s="127">
        <v>-0.252</v>
      </c>
      <c r="G36" s="127">
        <v>3.1E-2</v>
      </c>
      <c r="H36" s="111">
        <v>4.8000000000000001E-2</v>
      </c>
      <c r="I36" s="123">
        <v>13311</v>
      </c>
      <c r="J36" s="124">
        <v>16550</v>
      </c>
      <c r="K36" s="135">
        <v>-0.19400000000000001</v>
      </c>
      <c r="L36" s="127">
        <v>-0.19600000000000001</v>
      </c>
      <c r="M36" s="127">
        <v>3.4000000000000002E-2</v>
      </c>
      <c r="N36" s="111">
        <v>5.0999999999999997E-2</v>
      </c>
      <c r="O36" s="123">
        <v>5996</v>
      </c>
      <c r="P36" s="124">
        <v>7355</v>
      </c>
      <c r="Q36" s="135">
        <v>-0.183</v>
      </c>
      <c r="R36" s="127">
        <v>-0.185</v>
      </c>
      <c r="S36" s="127">
        <v>3.1E-2</v>
      </c>
      <c r="T36" s="111">
        <v>4.7E-2</v>
      </c>
    </row>
    <row r="37" spans="1:20" ht="23.1" customHeight="1">
      <c r="A37" s="253"/>
      <c r="B37" s="106" t="s">
        <v>115</v>
      </c>
      <c r="C37" s="123">
        <v>1199</v>
      </c>
      <c r="D37" s="124">
        <v>863</v>
      </c>
      <c r="E37" s="135">
        <v>0.39300000000000002</v>
      </c>
      <c r="F37" s="127">
        <v>0.38900000000000001</v>
      </c>
      <c r="G37" s="126">
        <v>8.0000000000000002E-3</v>
      </c>
      <c r="H37" s="111">
        <v>7.0000000000000001E-3</v>
      </c>
      <c r="I37" s="123">
        <v>3224</v>
      </c>
      <c r="J37" s="124">
        <v>2450</v>
      </c>
      <c r="K37" s="135">
        <v>0.31900000000000001</v>
      </c>
      <c r="L37" s="127">
        <v>0.316</v>
      </c>
      <c r="M37" s="126">
        <v>8.0000000000000002E-3</v>
      </c>
      <c r="N37" s="111">
        <v>8.0000000000000002E-3</v>
      </c>
      <c r="O37" s="123">
        <v>1631</v>
      </c>
      <c r="P37" s="124">
        <v>1157</v>
      </c>
      <c r="Q37" s="135">
        <v>0.41299999999999998</v>
      </c>
      <c r="R37" s="127">
        <v>0.41</v>
      </c>
      <c r="S37" s="126">
        <v>8.0000000000000002E-3</v>
      </c>
      <c r="T37" s="111">
        <v>7.0000000000000001E-3</v>
      </c>
    </row>
    <row r="38" spans="1:20" ht="23.1" customHeight="1" thickBot="1">
      <c r="A38" s="253"/>
      <c r="B38" s="106" t="s">
        <v>88</v>
      </c>
      <c r="C38" s="129">
        <v>1178</v>
      </c>
      <c r="D38" s="130">
        <v>933</v>
      </c>
      <c r="E38" s="136">
        <v>0.26600000000000001</v>
      </c>
      <c r="F38" s="137">
        <v>0.26300000000000001</v>
      </c>
      <c r="G38" s="137">
        <v>8.0000000000000002E-3</v>
      </c>
      <c r="H38" s="111">
        <v>7.0000000000000001E-3</v>
      </c>
      <c r="I38" s="129">
        <v>2351</v>
      </c>
      <c r="J38" s="130">
        <v>1958</v>
      </c>
      <c r="K38" s="136">
        <v>0.20399999999999999</v>
      </c>
      <c r="L38" s="137">
        <v>0.20100000000000001</v>
      </c>
      <c r="M38" s="137">
        <v>6.0000000000000001E-3</v>
      </c>
      <c r="N38" s="111">
        <v>6.0000000000000001E-3</v>
      </c>
      <c r="O38" s="129">
        <v>1196</v>
      </c>
      <c r="P38" s="130">
        <v>1009</v>
      </c>
      <c r="Q38" s="136">
        <v>0.188</v>
      </c>
      <c r="R38" s="137">
        <v>0.185</v>
      </c>
      <c r="S38" s="137">
        <v>6.0000000000000001E-3</v>
      </c>
      <c r="T38" s="111">
        <v>6.0000000000000001E-3</v>
      </c>
    </row>
    <row r="39" spans="1:20" ht="23.1" customHeight="1" thickTop="1" thickBot="1">
      <c r="A39" s="254"/>
      <c r="B39" s="112" t="s">
        <v>116</v>
      </c>
      <c r="C39" s="113">
        <v>15163</v>
      </c>
      <c r="D39" s="114">
        <v>17730</v>
      </c>
      <c r="E39" s="116">
        <v>-0.14299999999999999</v>
      </c>
      <c r="F39" s="116">
        <v>-0.14499999999999999</v>
      </c>
      <c r="G39" s="116">
        <v>0.10299999999999999</v>
      </c>
      <c r="H39" s="117">
        <v>0.13800000000000001</v>
      </c>
      <c r="I39" s="113">
        <v>37449</v>
      </c>
      <c r="J39" s="114">
        <v>42173</v>
      </c>
      <c r="K39" s="116">
        <v>-0.11</v>
      </c>
      <c r="L39" s="116">
        <v>-0.112</v>
      </c>
      <c r="M39" s="116">
        <v>9.7000000000000003E-2</v>
      </c>
      <c r="N39" s="117">
        <v>0.13</v>
      </c>
      <c r="O39" s="113">
        <v>17671</v>
      </c>
      <c r="P39" s="114">
        <v>19588</v>
      </c>
      <c r="Q39" s="116">
        <v>-9.6000000000000002E-2</v>
      </c>
      <c r="R39" s="116">
        <v>-9.8000000000000004E-2</v>
      </c>
      <c r="S39" s="116">
        <v>9.1999999999999998E-2</v>
      </c>
      <c r="T39" s="117">
        <v>0.124</v>
      </c>
    </row>
    <row r="40" spans="1:20" ht="23.1" customHeight="1" thickTop="1">
      <c r="A40" s="252" t="s">
        <v>117</v>
      </c>
      <c r="B40" s="118" t="s">
        <v>118</v>
      </c>
      <c r="C40" s="119">
        <v>1130</v>
      </c>
      <c r="D40" s="120">
        <v>153</v>
      </c>
      <c r="E40" s="138">
        <v>6.4029999999999996</v>
      </c>
      <c r="F40" s="139">
        <v>6.3860000000000001</v>
      </c>
      <c r="G40" s="139">
        <v>8.0000000000000002E-3</v>
      </c>
      <c r="H40" s="121">
        <v>1E-3</v>
      </c>
      <c r="I40" s="119">
        <v>3305</v>
      </c>
      <c r="J40" s="120">
        <v>541</v>
      </c>
      <c r="K40" s="138">
        <v>5.1239999999999997</v>
      </c>
      <c r="L40" s="139">
        <v>5.109</v>
      </c>
      <c r="M40" s="139">
        <v>8.9999999999999993E-3</v>
      </c>
      <c r="N40" s="121">
        <v>2E-3</v>
      </c>
      <c r="O40" s="119">
        <v>1552</v>
      </c>
      <c r="P40" s="120">
        <v>217</v>
      </c>
      <c r="Q40" s="138">
        <v>6.1689999999999996</v>
      </c>
      <c r="R40" s="139">
        <v>6.1520000000000001</v>
      </c>
      <c r="S40" s="139">
        <v>8.0000000000000002E-3</v>
      </c>
      <c r="T40" s="121">
        <v>1E-3</v>
      </c>
    </row>
    <row r="41" spans="1:20" ht="23.1" customHeight="1">
      <c r="A41" s="253"/>
      <c r="B41" s="122" t="s">
        <v>119</v>
      </c>
      <c r="C41" s="123">
        <v>27</v>
      </c>
      <c r="D41" s="124">
        <v>8</v>
      </c>
      <c r="E41" s="125">
        <v>2.383</v>
      </c>
      <c r="F41" s="126">
        <v>2.375</v>
      </c>
      <c r="G41" s="126">
        <v>0</v>
      </c>
      <c r="H41" s="111">
        <v>0</v>
      </c>
      <c r="I41" s="123">
        <v>85</v>
      </c>
      <c r="J41" s="174">
        <v>15</v>
      </c>
      <c r="K41" s="125">
        <v>4.68</v>
      </c>
      <c r="L41" s="126">
        <v>4.6669999999999998</v>
      </c>
      <c r="M41" s="126">
        <v>0</v>
      </c>
      <c r="N41" s="111">
        <v>0</v>
      </c>
      <c r="O41" s="123">
        <v>37</v>
      </c>
      <c r="P41" s="124">
        <v>11</v>
      </c>
      <c r="Q41" s="125">
        <v>2.3719999999999999</v>
      </c>
      <c r="R41" s="126">
        <v>2.3639999999999999</v>
      </c>
      <c r="S41" s="126">
        <v>0</v>
      </c>
      <c r="T41" s="111">
        <v>0</v>
      </c>
    </row>
    <row r="42" spans="1:20" ht="23.1" customHeight="1">
      <c r="A42" s="253"/>
      <c r="B42" s="140" t="s">
        <v>120</v>
      </c>
      <c r="C42" s="123">
        <v>186</v>
      </c>
      <c r="D42" s="124">
        <v>201</v>
      </c>
      <c r="E42" s="125">
        <v>-7.1999999999999995E-2</v>
      </c>
      <c r="F42" s="126">
        <v>-7.4999999999999997E-2</v>
      </c>
      <c r="G42" s="126">
        <v>1E-3</v>
      </c>
      <c r="H42" s="111">
        <v>2E-3</v>
      </c>
      <c r="I42" s="123">
        <v>588</v>
      </c>
      <c r="J42" s="124">
        <v>497</v>
      </c>
      <c r="K42" s="125">
        <v>0.186</v>
      </c>
      <c r="L42" s="126">
        <v>0.183</v>
      </c>
      <c r="M42" s="126">
        <v>2E-3</v>
      </c>
      <c r="N42" s="111">
        <v>2E-3</v>
      </c>
      <c r="O42" s="123">
        <v>282</v>
      </c>
      <c r="P42" s="124">
        <v>219</v>
      </c>
      <c r="Q42" s="125">
        <v>0.29099999999999998</v>
      </c>
      <c r="R42" s="126">
        <v>0.28799999999999998</v>
      </c>
      <c r="S42" s="126">
        <v>1E-3</v>
      </c>
      <c r="T42" s="111">
        <v>1E-3</v>
      </c>
    </row>
    <row r="43" spans="1:20" ht="23.1" customHeight="1">
      <c r="A43" s="253"/>
      <c r="B43" s="122" t="s">
        <v>121</v>
      </c>
      <c r="C43" s="123">
        <v>230</v>
      </c>
      <c r="D43" s="124">
        <v>182</v>
      </c>
      <c r="E43" s="125">
        <v>0.26700000000000002</v>
      </c>
      <c r="F43" s="126">
        <v>0.26400000000000001</v>
      </c>
      <c r="G43" s="126">
        <v>2E-3</v>
      </c>
      <c r="H43" s="111">
        <v>1E-3</v>
      </c>
      <c r="I43" s="123">
        <v>613</v>
      </c>
      <c r="J43" s="124">
        <v>551</v>
      </c>
      <c r="K43" s="125">
        <v>0.115</v>
      </c>
      <c r="L43" s="126">
        <v>0.113</v>
      </c>
      <c r="M43" s="126">
        <v>2E-3</v>
      </c>
      <c r="N43" s="111">
        <v>2E-3</v>
      </c>
      <c r="O43" s="123">
        <v>312</v>
      </c>
      <c r="P43" s="124">
        <v>219</v>
      </c>
      <c r="Q43" s="125">
        <v>0.42799999999999999</v>
      </c>
      <c r="R43" s="126">
        <v>0.42499999999999999</v>
      </c>
      <c r="S43" s="126">
        <v>2E-3</v>
      </c>
      <c r="T43" s="111">
        <v>1E-3</v>
      </c>
    </row>
    <row r="44" spans="1:20" ht="23.1" customHeight="1">
      <c r="A44" s="253"/>
      <c r="B44" s="122" t="s">
        <v>122</v>
      </c>
      <c r="C44" s="123">
        <v>350</v>
      </c>
      <c r="D44" s="124">
        <v>82</v>
      </c>
      <c r="E44" s="125">
        <v>3.2789999999999999</v>
      </c>
      <c r="F44" s="126">
        <v>3.2679999999999998</v>
      </c>
      <c r="G44" s="126">
        <v>2E-3</v>
      </c>
      <c r="H44" s="111">
        <v>1E-3</v>
      </c>
      <c r="I44" s="123">
        <v>915</v>
      </c>
      <c r="J44" s="124">
        <v>174</v>
      </c>
      <c r="K44" s="125">
        <v>4.2709999999999999</v>
      </c>
      <c r="L44" s="126">
        <v>4.2590000000000003</v>
      </c>
      <c r="M44" s="126">
        <v>2E-3</v>
      </c>
      <c r="N44" s="111">
        <v>1E-3</v>
      </c>
      <c r="O44" s="123">
        <v>438</v>
      </c>
      <c r="P44" s="124">
        <v>95</v>
      </c>
      <c r="Q44" s="125">
        <v>3.6219999999999999</v>
      </c>
      <c r="R44" s="126">
        <v>3.6110000000000002</v>
      </c>
      <c r="S44" s="126">
        <v>2E-3</v>
      </c>
      <c r="T44" s="111">
        <v>1E-3</v>
      </c>
    </row>
    <row r="45" spans="1:20" ht="23.1" customHeight="1" thickBot="1">
      <c r="A45" s="253"/>
      <c r="B45" s="141" t="s">
        <v>88</v>
      </c>
      <c r="C45" s="129">
        <v>647</v>
      </c>
      <c r="D45" s="130">
        <v>391</v>
      </c>
      <c r="E45" s="175">
        <v>0.65900000000000003</v>
      </c>
      <c r="F45" s="176">
        <v>0.65500000000000003</v>
      </c>
      <c r="G45" s="176">
        <v>4.0000000000000001E-3</v>
      </c>
      <c r="H45" s="111">
        <v>3.0000000000000001E-3</v>
      </c>
      <c r="I45" s="129">
        <v>2356</v>
      </c>
      <c r="J45" s="130">
        <v>1001</v>
      </c>
      <c r="K45" s="142">
        <v>1.359</v>
      </c>
      <c r="L45" s="137">
        <v>1.3540000000000001</v>
      </c>
      <c r="M45" s="137">
        <v>6.0000000000000001E-3</v>
      </c>
      <c r="N45" s="111">
        <v>3.0000000000000001E-3</v>
      </c>
      <c r="O45" s="129">
        <v>1230</v>
      </c>
      <c r="P45" s="130">
        <v>503</v>
      </c>
      <c r="Q45" s="142">
        <v>1.4510000000000001</v>
      </c>
      <c r="R45" s="137">
        <v>1.4450000000000001</v>
      </c>
      <c r="S45" s="137">
        <v>6.0000000000000001E-3</v>
      </c>
      <c r="T45" s="111">
        <v>3.0000000000000001E-3</v>
      </c>
    </row>
    <row r="46" spans="1:20" ht="23.1" customHeight="1" thickTop="1" thickBot="1">
      <c r="A46" s="254"/>
      <c r="B46" s="112" t="s">
        <v>123</v>
      </c>
      <c r="C46" s="113">
        <v>2570</v>
      </c>
      <c r="D46" s="114">
        <v>1017</v>
      </c>
      <c r="E46" s="145">
        <v>1.5329999999999999</v>
      </c>
      <c r="F46" s="145">
        <v>1.5269999999999999</v>
      </c>
      <c r="G46" s="116">
        <v>1.7000000000000001E-2</v>
      </c>
      <c r="H46" s="117">
        <v>8.0000000000000002E-3</v>
      </c>
      <c r="I46" s="113">
        <v>7862</v>
      </c>
      <c r="J46" s="114">
        <v>2779</v>
      </c>
      <c r="K46" s="116">
        <v>1.8360000000000001</v>
      </c>
      <c r="L46" s="116">
        <v>1.829</v>
      </c>
      <c r="M46" s="116">
        <v>0.02</v>
      </c>
      <c r="N46" s="117">
        <v>8.9999999999999993E-3</v>
      </c>
      <c r="O46" s="113">
        <v>3851</v>
      </c>
      <c r="P46" s="114">
        <v>1264</v>
      </c>
      <c r="Q46" s="116">
        <v>2.0539999999999998</v>
      </c>
      <c r="R46" s="116">
        <v>2.0470000000000002</v>
      </c>
      <c r="S46" s="116">
        <v>0.02</v>
      </c>
      <c r="T46" s="117">
        <v>8.0000000000000002E-3</v>
      </c>
    </row>
    <row r="47" spans="1:20" ht="23.1" customHeight="1" thickTop="1">
      <c r="A47" s="252" t="s">
        <v>124</v>
      </c>
      <c r="B47" s="118" t="s">
        <v>125</v>
      </c>
      <c r="C47" s="119">
        <v>7660</v>
      </c>
      <c r="D47" s="120">
        <v>6625</v>
      </c>
      <c r="E47" s="188">
        <v>0.159</v>
      </c>
      <c r="F47" s="188">
        <v>0.156</v>
      </c>
      <c r="G47" s="134">
        <v>5.1999999999999998E-2</v>
      </c>
      <c r="H47" s="143">
        <v>5.0999999999999997E-2</v>
      </c>
      <c r="I47" s="119">
        <v>23584</v>
      </c>
      <c r="J47" s="120">
        <v>19614</v>
      </c>
      <c r="K47" s="134">
        <v>0.20499999999999999</v>
      </c>
      <c r="L47" s="134">
        <v>0.20200000000000001</v>
      </c>
      <c r="M47" s="134">
        <v>6.0999999999999999E-2</v>
      </c>
      <c r="N47" s="143">
        <v>0.06</v>
      </c>
      <c r="O47" s="119">
        <v>11509</v>
      </c>
      <c r="P47" s="120">
        <v>9200</v>
      </c>
      <c r="Q47" s="134">
        <v>0.254</v>
      </c>
      <c r="R47" s="134">
        <v>0.251</v>
      </c>
      <c r="S47" s="134">
        <v>0.06</v>
      </c>
      <c r="T47" s="143">
        <v>5.8000000000000003E-2</v>
      </c>
    </row>
    <row r="48" spans="1:20" ht="23.1" customHeight="1">
      <c r="A48" s="253"/>
      <c r="B48" s="141" t="s">
        <v>126</v>
      </c>
      <c r="C48" s="123">
        <v>692</v>
      </c>
      <c r="D48" s="124">
        <v>639</v>
      </c>
      <c r="E48" s="125">
        <v>8.5999999999999993E-2</v>
      </c>
      <c r="F48" s="126">
        <v>8.3000000000000004E-2</v>
      </c>
      <c r="G48" s="126">
        <v>5.0000000000000001E-3</v>
      </c>
      <c r="H48" s="111">
        <v>5.0000000000000001E-3</v>
      </c>
      <c r="I48" s="123">
        <v>2113</v>
      </c>
      <c r="J48" s="124">
        <v>1840</v>
      </c>
      <c r="K48" s="125">
        <v>0.151</v>
      </c>
      <c r="L48" s="126">
        <v>0.14799999999999999</v>
      </c>
      <c r="M48" s="126">
        <v>5.0000000000000001E-3</v>
      </c>
      <c r="N48" s="111">
        <v>6.0000000000000001E-3</v>
      </c>
      <c r="O48" s="123">
        <v>1020</v>
      </c>
      <c r="P48" s="124">
        <v>805</v>
      </c>
      <c r="Q48" s="125">
        <v>0.27</v>
      </c>
      <c r="R48" s="126">
        <v>0.26700000000000002</v>
      </c>
      <c r="S48" s="126">
        <v>5.0000000000000001E-3</v>
      </c>
      <c r="T48" s="111">
        <v>5.0000000000000001E-3</v>
      </c>
    </row>
    <row r="49" spans="1:20" ht="23.1" customHeight="1" thickBot="1">
      <c r="A49" s="253"/>
      <c r="B49" s="106" t="s">
        <v>88</v>
      </c>
      <c r="C49" s="129">
        <v>92</v>
      </c>
      <c r="D49" s="130">
        <v>30</v>
      </c>
      <c r="E49" s="175">
        <v>2.0739999999999998</v>
      </c>
      <c r="F49" s="176">
        <v>2.0670000000000002</v>
      </c>
      <c r="G49" s="176">
        <v>1E-3</v>
      </c>
      <c r="H49" s="111">
        <v>0</v>
      </c>
      <c r="I49" s="129">
        <v>218</v>
      </c>
      <c r="J49" s="130">
        <v>111</v>
      </c>
      <c r="K49" s="175">
        <v>0.96899999999999997</v>
      </c>
      <c r="L49" s="176">
        <v>0.96399999999999997</v>
      </c>
      <c r="M49" s="176">
        <v>1E-3</v>
      </c>
      <c r="N49" s="111">
        <v>0</v>
      </c>
      <c r="O49" s="129">
        <v>159</v>
      </c>
      <c r="P49" s="130">
        <v>58</v>
      </c>
      <c r="Q49" s="175">
        <v>1.748</v>
      </c>
      <c r="R49" s="176">
        <v>1.7410000000000001</v>
      </c>
      <c r="S49" s="176">
        <v>1E-3</v>
      </c>
      <c r="T49" s="111">
        <v>0</v>
      </c>
    </row>
    <row r="50" spans="1:20" ht="23.1" customHeight="1" thickTop="1" thickBot="1">
      <c r="A50" s="254"/>
      <c r="B50" s="112" t="s">
        <v>127</v>
      </c>
      <c r="C50" s="113">
        <v>8444</v>
      </c>
      <c r="D50" s="114">
        <v>7294</v>
      </c>
      <c r="E50" s="116">
        <v>0.16</v>
      </c>
      <c r="F50" s="116">
        <v>0.158</v>
      </c>
      <c r="G50" s="116">
        <v>5.7000000000000002E-2</v>
      </c>
      <c r="H50" s="117">
        <v>5.7000000000000002E-2</v>
      </c>
      <c r="I50" s="113">
        <v>25915</v>
      </c>
      <c r="J50" s="114">
        <v>21565</v>
      </c>
      <c r="K50" s="116">
        <v>0.20499999999999999</v>
      </c>
      <c r="L50" s="116">
        <v>0.20200000000000001</v>
      </c>
      <c r="M50" s="116">
        <v>6.7000000000000004E-2</v>
      </c>
      <c r="N50" s="117">
        <v>6.6000000000000003E-2</v>
      </c>
      <c r="O50" s="113">
        <v>12688</v>
      </c>
      <c r="P50" s="114">
        <v>10063</v>
      </c>
      <c r="Q50" s="116">
        <v>0.26400000000000001</v>
      </c>
      <c r="R50" s="116">
        <v>0.26100000000000001</v>
      </c>
      <c r="S50" s="116">
        <v>6.6000000000000003E-2</v>
      </c>
      <c r="T50" s="117">
        <v>6.4000000000000001E-2</v>
      </c>
    </row>
    <row r="51" spans="1:20" ht="23.1" customHeight="1" thickTop="1" thickBot="1">
      <c r="A51" s="207" t="s">
        <v>128</v>
      </c>
      <c r="B51" s="208"/>
      <c r="C51" s="146">
        <v>179</v>
      </c>
      <c r="D51" s="147">
        <v>136</v>
      </c>
      <c r="E51" s="148">
        <v>0.31900000000000001</v>
      </c>
      <c r="F51" s="149">
        <v>0.316</v>
      </c>
      <c r="G51" s="189">
        <v>1E-3</v>
      </c>
      <c r="H51" s="150">
        <v>1E-3</v>
      </c>
      <c r="I51" s="146">
        <v>550</v>
      </c>
      <c r="J51" s="147">
        <v>341</v>
      </c>
      <c r="K51" s="148">
        <v>0.61699999999999999</v>
      </c>
      <c r="L51" s="149">
        <v>0.61299999999999999</v>
      </c>
      <c r="M51" s="149">
        <v>1E-3</v>
      </c>
      <c r="N51" s="150">
        <v>1E-3</v>
      </c>
      <c r="O51" s="146">
        <v>346</v>
      </c>
      <c r="P51" s="147">
        <v>236</v>
      </c>
      <c r="Q51" s="148">
        <v>0.47</v>
      </c>
      <c r="R51" s="149">
        <v>0.46600000000000003</v>
      </c>
      <c r="S51" s="149">
        <v>2E-3</v>
      </c>
      <c r="T51" s="150">
        <v>1E-3</v>
      </c>
    </row>
    <row r="52" spans="1:20" ht="23.1" customHeight="1" thickTop="1" thickBot="1">
      <c r="A52" s="207" t="s">
        <v>129</v>
      </c>
      <c r="B52" s="208"/>
      <c r="C52" s="146">
        <v>3793</v>
      </c>
      <c r="D52" s="147">
        <v>4016</v>
      </c>
      <c r="E52" s="148">
        <v>-5.2999999999999999E-2</v>
      </c>
      <c r="F52" s="151">
        <v>-5.6000000000000001E-2</v>
      </c>
      <c r="G52" s="151">
        <v>2.5999999999999999E-2</v>
      </c>
      <c r="H52" s="121">
        <v>3.1E-2</v>
      </c>
      <c r="I52" s="146">
        <v>8813</v>
      </c>
      <c r="J52" s="147">
        <v>8754</v>
      </c>
      <c r="K52" s="148">
        <v>8.9999999999999004E-3</v>
      </c>
      <c r="L52" s="151">
        <v>6.9999999999999004E-3</v>
      </c>
      <c r="M52" s="151">
        <v>2.3E-2</v>
      </c>
      <c r="N52" s="121">
        <v>2.7E-2</v>
      </c>
      <c r="O52" s="146">
        <v>4576</v>
      </c>
      <c r="P52" s="147">
        <v>4662</v>
      </c>
      <c r="Q52" s="148">
        <v>-1.6E-2</v>
      </c>
      <c r="R52" s="151">
        <v>-1.7999999999999999E-2</v>
      </c>
      <c r="S52" s="151">
        <v>2.4E-2</v>
      </c>
      <c r="T52" s="121">
        <v>2.9000000000000001E-2</v>
      </c>
    </row>
    <row r="53" spans="1:20" ht="23.1" customHeight="1" thickTop="1" thickBot="1">
      <c r="A53" s="207" t="s">
        <v>130</v>
      </c>
      <c r="B53" s="208"/>
      <c r="C53" s="113">
        <v>147567</v>
      </c>
      <c r="D53" s="114">
        <v>128878</v>
      </c>
      <c r="E53" s="115">
        <v>0.14799999999999999</v>
      </c>
      <c r="F53" s="116">
        <v>0.14499999999999999</v>
      </c>
      <c r="G53" s="152"/>
      <c r="H53" s="152"/>
      <c r="I53" s="113">
        <v>387798</v>
      </c>
      <c r="J53" s="114">
        <v>324414</v>
      </c>
      <c r="K53" s="115">
        <v>0.19800000000000001</v>
      </c>
      <c r="L53" s="116">
        <v>0.19500000000000001</v>
      </c>
      <c r="M53" s="152"/>
      <c r="N53" s="152"/>
      <c r="O53" s="113">
        <v>193088</v>
      </c>
      <c r="P53" s="114">
        <v>158170</v>
      </c>
      <c r="Q53" s="115">
        <v>0.224</v>
      </c>
      <c r="R53" s="116">
        <v>0.221</v>
      </c>
      <c r="S53" s="152"/>
      <c r="T53" s="185"/>
    </row>
    <row r="54" spans="1:20" ht="23.1" customHeight="1" thickTop="1" thickBot="1">
      <c r="A54" s="209" t="s">
        <v>131</v>
      </c>
      <c r="B54" s="210"/>
      <c r="C54" s="153">
        <v>148287</v>
      </c>
      <c r="D54" s="154">
        <v>178237</v>
      </c>
      <c r="E54" s="155">
        <v>-0.16600000000000001</v>
      </c>
      <c r="F54" s="156">
        <v>-0.16800000000000001</v>
      </c>
      <c r="G54" s="157"/>
      <c r="H54" s="158"/>
      <c r="I54" s="153">
        <v>227289</v>
      </c>
      <c r="J54" s="154">
        <v>272608</v>
      </c>
      <c r="K54" s="155">
        <v>-0.16400000000000001</v>
      </c>
      <c r="L54" s="156">
        <v>-0.16600000000000001</v>
      </c>
      <c r="M54" s="157"/>
      <c r="N54" s="158"/>
      <c r="O54" s="153">
        <v>134687</v>
      </c>
      <c r="P54" s="154">
        <v>163127</v>
      </c>
      <c r="Q54" s="155">
        <v>-0.17199999999999999</v>
      </c>
      <c r="R54" s="156">
        <v>-0.17399999999999999</v>
      </c>
      <c r="S54" s="157"/>
      <c r="T54" s="186"/>
    </row>
    <row r="55" spans="1:20" s="5" customFormat="1" ht="23.1" customHeight="1" thickBot="1">
      <c r="A55" s="211" t="s">
        <v>132</v>
      </c>
      <c r="B55" s="212"/>
      <c r="C55" s="159">
        <v>295854</v>
      </c>
      <c r="D55" s="160">
        <v>307115</v>
      </c>
      <c r="E55" s="161">
        <v>-3.4000000000000002E-2</v>
      </c>
      <c r="F55" s="162">
        <v>-3.6999999999999998E-2</v>
      </c>
      <c r="G55" s="163"/>
      <c r="H55" s="164"/>
      <c r="I55" s="159">
        <v>615087</v>
      </c>
      <c r="J55" s="160">
        <v>597022</v>
      </c>
      <c r="K55" s="161">
        <v>3.3000000000000002E-2</v>
      </c>
      <c r="L55" s="162">
        <v>0.03</v>
      </c>
      <c r="M55" s="162"/>
      <c r="N55" s="177"/>
      <c r="O55" s="159">
        <v>327775</v>
      </c>
      <c r="P55" s="160">
        <v>321297</v>
      </c>
      <c r="Q55" s="161">
        <v>2.3E-2</v>
      </c>
      <c r="R55" s="162">
        <v>0.02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371011</v>
      </c>
      <c r="D58" s="225"/>
      <c r="E58" s="226"/>
      <c r="F58" s="227">
        <v>372324</v>
      </c>
      <c r="G58" s="225"/>
      <c r="H58" s="225"/>
      <c r="I58" s="228">
        <v>-4.0000000000000001E-3</v>
      </c>
      <c r="J58" s="229"/>
      <c r="K58" s="261"/>
      <c r="L58" s="262"/>
      <c r="M58" s="262"/>
      <c r="N58" s="262"/>
      <c r="O58" s="262"/>
      <c r="P58" s="262"/>
      <c r="Q58" s="262"/>
      <c r="R58" s="262"/>
      <c r="S58" s="262"/>
      <c r="T58" s="262"/>
    </row>
    <row r="59" spans="1:20" s="5" customFormat="1" ht="27" customHeight="1">
      <c r="A59" s="230" t="s">
        <v>135</v>
      </c>
      <c r="B59" s="231"/>
      <c r="C59" s="232">
        <v>327775</v>
      </c>
      <c r="D59" s="233"/>
      <c r="E59" s="234"/>
      <c r="F59" s="235">
        <v>321297</v>
      </c>
      <c r="G59" s="233"/>
      <c r="H59" s="233"/>
      <c r="I59" s="236">
        <v>0.02</v>
      </c>
      <c r="J59" s="237"/>
      <c r="K59" s="261"/>
      <c r="L59" s="262"/>
      <c r="M59" s="262"/>
      <c r="N59" s="262"/>
      <c r="O59" s="262"/>
      <c r="P59" s="262"/>
      <c r="Q59" s="262"/>
      <c r="R59" s="262"/>
      <c r="S59" s="262"/>
      <c r="T59" s="262"/>
    </row>
    <row r="60" spans="1:20" s="5" customFormat="1" ht="27" customHeight="1">
      <c r="A60" s="230" t="s">
        <v>61</v>
      </c>
      <c r="B60" s="231"/>
      <c r="C60" s="238">
        <v>0.88300000000000001</v>
      </c>
      <c r="D60" s="239"/>
      <c r="E60" s="240"/>
      <c r="F60" s="241">
        <v>0.86299999999999999</v>
      </c>
      <c r="G60" s="239"/>
      <c r="H60" s="239"/>
      <c r="I60" s="242" t="s">
        <v>205</v>
      </c>
      <c r="J60" s="243"/>
      <c r="K60" s="180" t="s">
        <v>208</v>
      </c>
      <c r="L60" s="181"/>
      <c r="M60" s="181"/>
      <c r="N60" s="180"/>
      <c r="O60" s="182"/>
      <c r="P60" s="182"/>
      <c r="Q60" s="181"/>
      <c r="R60" s="181"/>
      <c r="S60" s="181"/>
      <c r="T60" s="187"/>
    </row>
    <row r="61" spans="1:20" s="5" customFormat="1" ht="33" customHeight="1">
      <c r="A61" s="244" t="s">
        <v>74</v>
      </c>
      <c r="B61" s="245"/>
      <c r="C61" s="278">
        <f>I53/I55</f>
        <v>0.63047666427676086</v>
      </c>
      <c r="D61" s="249"/>
      <c r="E61" s="247"/>
      <c r="F61" s="248">
        <f>J53/J55</f>
        <v>0.54338701086392127</v>
      </c>
      <c r="G61" s="249"/>
      <c r="H61" s="249"/>
      <c r="I61" s="242" t="s">
        <v>206</v>
      </c>
      <c r="J61" s="243"/>
      <c r="K61" s="180" t="s">
        <v>209</v>
      </c>
      <c r="L61" s="3"/>
      <c r="M61" s="183"/>
      <c r="O61" s="180"/>
      <c r="P61" s="182"/>
      <c r="Q61" s="181"/>
      <c r="R61" s="181"/>
      <c r="S61" s="181"/>
      <c r="T61" s="181"/>
    </row>
    <row r="62" spans="1:20" s="5" customFormat="1" ht="33" customHeight="1" thickBot="1">
      <c r="A62" s="250" t="s">
        <v>75</v>
      </c>
      <c r="B62" s="251"/>
      <c r="C62" s="278">
        <f>O53/O55</f>
        <v>0.58908702616123865</v>
      </c>
      <c r="D62" s="279"/>
      <c r="E62" s="280"/>
      <c r="F62" s="248">
        <f>P53/P55</f>
        <v>0.49228595349474163</v>
      </c>
      <c r="G62" s="279"/>
      <c r="H62" s="280"/>
      <c r="I62" s="242" t="s">
        <v>207</v>
      </c>
      <c r="J62" s="281"/>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1.0038260000000001</v>
      </c>
      <c r="F64" s="275"/>
      <c r="G64" s="276">
        <v>1.062422</v>
      </c>
      <c r="H64" s="275"/>
      <c r="I64" s="276">
        <v>0.86623899999999998</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UI,太字"&amp;20宿泊状況調査結果詳細（2024年11月）※宿泊特化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9DB1-9BCE-4EC2-BDD9-88FCC7FF58C5}">
  <sheetPr>
    <tabColor theme="0"/>
  </sheetPr>
  <dimension ref="A1:WWC64"/>
  <sheetViews>
    <sheetView view="pageLayout" zoomScale="80" zoomScaleSheetLayoutView="80" zoomScalePageLayoutView="80" workbookViewId="0">
      <selection activeCell="K11" sqref="K11"/>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154</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c r="D7" s="102"/>
      <c r="E7" s="103"/>
      <c r="F7" s="104"/>
      <c r="G7" s="104"/>
      <c r="H7" s="105"/>
      <c r="I7" s="101"/>
      <c r="J7" s="102"/>
      <c r="K7" s="103"/>
      <c r="L7" s="104"/>
      <c r="M7" s="104"/>
      <c r="N7" s="105"/>
      <c r="O7" s="101"/>
      <c r="P7" s="102"/>
      <c r="Q7" s="103"/>
      <c r="R7" s="104"/>
      <c r="S7" s="104"/>
      <c r="T7" s="105"/>
    </row>
    <row r="8" spans="1:20" ht="23.1" customHeight="1" thickBot="1">
      <c r="A8" s="253"/>
      <c r="B8" s="106" t="s">
        <v>83</v>
      </c>
      <c r="C8" s="107"/>
      <c r="D8" s="108"/>
      <c r="E8" s="109"/>
      <c r="F8" s="110"/>
      <c r="G8" s="144"/>
      <c r="H8" s="111"/>
      <c r="I8" s="107"/>
      <c r="J8" s="108"/>
      <c r="K8" s="109"/>
      <c r="L8" s="110"/>
      <c r="M8" s="110"/>
      <c r="N8" s="111"/>
      <c r="O8" s="107"/>
      <c r="P8" s="108"/>
      <c r="Q8" s="109"/>
      <c r="R8" s="110"/>
      <c r="S8" s="110"/>
      <c r="T8" s="111"/>
    </row>
    <row r="9" spans="1:20" ht="23.1" customHeight="1" thickTop="1" thickBot="1">
      <c r="A9" s="254"/>
      <c r="B9" s="112" t="s">
        <v>84</v>
      </c>
      <c r="C9" s="113"/>
      <c r="D9" s="114"/>
      <c r="E9" s="115"/>
      <c r="F9" s="116"/>
      <c r="G9" s="116"/>
      <c r="H9" s="117"/>
      <c r="I9" s="113"/>
      <c r="J9" s="114"/>
      <c r="K9" s="115"/>
      <c r="L9" s="116"/>
      <c r="M9" s="116"/>
      <c r="N9" s="117"/>
      <c r="O9" s="113"/>
      <c r="P9" s="114"/>
      <c r="Q9" s="115"/>
      <c r="R9" s="116"/>
      <c r="S9" s="116"/>
      <c r="T9" s="117"/>
    </row>
    <row r="10" spans="1:20" ht="23.1" customHeight="1" thickTop="1">
      <c r="A10" s="252" t="s">
        <v>85</v>
      </c>
      <c r="B10" s="118" t="s">
        <v>86</v>
      </c>
      <c r="C10" s="119"/>
      <c r="D10" s="120"/>
      <c r="E10" s="138"/>
      <c r="F10" s="139"/>
      <c r="G10" s="139"/>
      <c r="H10" s="121"/>
      <c r="I10" s="119"/>
      <c r="J10" s="120"/>
      <c r="K10" s="138"/>
      <c r="L10" s="139"/>
      <c r="M10" s="139"/>
      <c r="N10" s="121"/>
      <c r="O10" s="119"/>
      <c r="P10" s="120"/>
      <c r="Q10" s="138"/>
      <c r="R10" s="139"/>
      <c r="S10" s="139"/>
      <c r="T10" s="121"/>
    </row>
    <row r="11" spans="1:20" ht="23.1" customHeight="1">
      <c r="A11" s="253"/>
      <c r="B11" s="122" t="s">
        <v>87</v>
      </c>
      <c r="C11" s="123"/>
      <c r="D11" s="124"/>
      <c r="E11" s="135"/>
      <c r="F11" s="127"/>
      <c r="G11" s="127"/>
      <c r="H11" s="128"/>
      <c r="I11" s="123"/>
      <c r="J11" s="124"/>
      <c r="K11" s="135"/>
      <c r="L11" s="127"/>
      <c r="M11" s="127"/>
      <c r="N11" s="128"/>
      <c r="O11" s="123"/>
      <c r="P11" s="124"/>
      <c r="Q11" s="135"/>
      <c r="R11" s="127"/>
      <c r="S11" s="127"/>
      <c r="T11" s="128"/>
    </row>
    <row r="12" spans="1:20" ht="23.1" customHeight="1" thickBot="1">
      <c r="A12" s="253"/>
      <c r="B12" s="106" t="s">
        <v>88</v>
      </c>
      <c r="C12" s="129"/>
      <c r="D12" s="130"/>
      <c r="E12" s="131"/>
      <c r="F12" s="132"/>
      <c r="G12" s="190"/>
      <c r="H12" s="121"/>
      <c r="I12" s="129"/>
      <c r="J12" s="130"/>
      <c r="K12" s="131"/>
      <c r="L12" s="132"/>
      <c r="M12" s="190"/>
      <c r="N12" s="121"/>
      <c r="O12" s="129"/>
      <c r="P12" s="130"/>
      <c r="Q12" s="131"/>
      <c r="R12" s="132"/>
      <c r="S12" s="190"/>
      <c r="T12" s="121"/>
    </row>
    <row r="13" spans="1:20" ht="23.1" customHeight="1" thickTop="1" thickBot="1">
      <c r="A13" s="254"/>
      <c r="B13" s="112" t="s">
        <v>89</v>
      </c>
      <c r="C13" s="113"/>
      <c r="D13" s="114"/>
      <c r="E13" s="115"/>
      <c r="F13" s="116"/>
      <c r="G13" s="116"/>
      <c r="H13" s="117"/>
      <c r="I13" s="113"/>
      <c r="J13" s="114"/>
      <c r="K13" s="115"/>
      <c r="L13" s="116"/>
      <c r="M13" s="116"/>
      <c r="N13" s="117"/>
      <c r="O13" s="113"/>
      <c r="P13" s="114"/>
      <c r="Q13" s="115"/>
      <c r="R13" s="116"/>
      <c r="S13" s="116"/>
      <c r="T13" s="117"/>
    </row>
    <row r="14" spans="1:20" ht="23.1" customHeight="1" thickTop="1">
      <c r="A14" s="252" t="s">
        <v>90</v>
      </c>
      <c r="B14" s="118" t="s">
        <v>91</v>
      </c>
      <c r="C14" s="119"/>
      <c r="D14" s="120"/>
      <c r="E14" s="138"/>
      <c r="F14" s="139"/>
      <c r="G14" s="139"/>
      <c r="H14" s="121"/>
      <c r="I14" s="119"/>
      <c r="J14" s="120"/>
      <c r="K14" s="133"/>
      <c r="L14" s="134"/>
      <c r="M14" s="134"/>
      <c r="N14" s="121"/>
      <c r="O14" s="119"/>
      <c r="P14" s="120"/>
      <c r="Q14" s="133"/>
      <c r="R14" s="134"/>
      <c r="S14" s="134"/>
      <c r="T14" s="121"/>
    </row>
    <row r="15" spans="1:20" ht="23.1" customHeight="1">
      <c r="A15" s="253"/>
      <c r="B15" s="122" t="s">
        <v>92</v>
      </c>
      <c r="C15" s="123"/>
      <c r="D15" s="124"/>
      <c r="E15" s="135"/>
      <c r="F15" s="127"/>
      <c r="G15" s="126"/>
      <c r="H15" s="111"/>
      <c r="I15" s="123"/>
      <c r="J15" s="124"/>
      <c r="K15" s="135"/>
      <c r="L15" s="127"/>
      <c r="M15" s="127"/>
      <c r="N15" s="111"/>
      <c r="O15" s="123"/>
      <c r="P15" s="124"/>
      <c r="Q15" s="135"/>
      <c r="R15" s="127"/>
      <c r="S15" s="127"/>
      <c r="T15" s="111"/>
    </row>
    <row r="16" spans="1:20" ht="23.1" customHeight="1">
      <c r="A16" s="253"/>
      <c r="B16" s="122" t="s">
        <v>93</v>
      </c>
      <c r="C16" s="123"/>
      <c r="D16" s="124"/>
      <c r="E16" s="135"/>
      <c r="F16" s="127"/>
      <c r="G16" s="126"/>
      <c r="H16" s="128"/>
      <c r="I16" s="123"/>
      <c r="J16" s="124"/>
      <c r="K16" s="135"/>
      <c r="L16" s="127"/>
      <c r="M16" s="127"/>
      <c r="N16" s="128"/>
      <c r="O16" s="123"/>
      <c r="P16" s="124"/>
      <c r="Q16" s="135"/>
      <c r="R16" s="127"/>
      <c r="S16" s="127"/>
      <c r="T16" s="128"/>
    </row>
    <row r="17" spans="1:20" ht="23.1" customHeight="1">
      <c r="A17" s="253"/>
      <c r="B17" s="122" t="s">
        <v>94</v>
      </c>
      <c r="C17" s="123"/>
      <c r="D17" s="124"/>
      <c r="E17" s="125"/>
      <c r="F17" s="126"/>
      <c r="G17" s="126"/>
      <c r="H17" s="111"/>
      <c r="I17" s="123"/>
      <c r="J17" s="124"/>
      <c r="K17" s="125"/>
      <c r="L17" s="126"/>
      <c r="M17" s="126"/>
      <c r="N17" s="111"/>
      <c r="O17" s="123"/>
      <c r="P17" s="124"/>
      <c r="Q17" s="125"/>
      <c r="R17" s="126"/>
      <c r="S17" s="126"/>
      <c r="T17" s="111"/>
    </row>
    <row r="18" spans="1:20" ht="23.1" customHeight="1">
      <c r="A18" s="253"/>
      <c r="B18" s="122" t="s">
        <v>95</v>
      </c>
      <c r="C18" s="123"/>
      <c r="D18" s="124"/>
      <c r="E18" s="125"/>
      <c r="F18" s="126"/>
      <c r="G18" s="126"/>
      <c r="H18" s="128"/>
      <c r="I18" s="123"/>
      <c r="J18" s="124"/>
      <c r="K18" s="125"/>
      <c r="L18" s="126"/>
      <c r="M18" s="126"/>
      <c r="N18" s="128"/>
      <c r="O18" s="123"/>
      <c r="P18" s="124"/>
      <c r="Q18" s="125"/>
      <c r="R18" s="126"/>
      <c r="S18" s="126"/>
      <c r="T18" s="128"/>
    </row>
    <row r="19" spans="1:20" ht="23.1" customHeight="1">
      <c r="A19" s="253"/>
      <c r="B19" s="122" t="s">
        <v>96</v>
      </c>
      <c r="C19" s="123"/>
      <c r="D19" s="124"/>
      <c r="E19" s="125"/>
      <c r="F19" s="126"/>
      <c r="G19" s="126"/>
      <c r="H19" s="111"/>
      <c r="I19" s="123"/>
      <c r="J19" s="124"/>
      <c r="K19" s="125"/>
      <c r="L19" s="126"/>
      <c r="M19" s="126"/>
      <c r="N19" s="111"/>
      <c r="O19" s="123"/>
      <c r="P19" s="124"/>
      <c r="Q19" s="125"/>
      <c r="R19" s="126"/>
      <c r="S19" s="126"/>
      <c r="T19" s="111"/>
    </row>
    <row r="20" spans="1:20" ht="23.1" customHeight="1">
      <c r="A20" s="253"/>
      <c r="B20" s="122" t="s">
        <v>97</v>
      </c>
      <c r="C20" s="123"/>
      <c r="D20" s="124"/>
      <c r="E20" s="125"/>
      <c r="F20" s="126"/>
      <c r="G20" s="126"/>
      <c r="H20" s="111"/>
      <c r="I20" s="123"/>
      <c r="J20" s="124"/>
      <c r="K20" s="135"/>
      <c r="L20" s="127"/>
      <c r="M20" s="126"/>
      <c r="N20" s="128"/>
      <c r="O20" s="123"/>
      <c r="P20" s="124"/>
      <c r="Q20" s="135"/>
      <c r="R20" s="127"/>
      <c r="S20" s="126"/>
      <c r="T20" s="128"/>
    </row>
    <row r="21" spans="1:20" ht="23.1" customHeight="1">
      <c r="A21" s="253"/>
      <c r="B21" s="122" t="s">
        <v>98</v>
      </c>
      <c r="C21" s="123"/>
      <c r="D21" s="124"/>
      <c r="E21" s="125"/>
      <c r="F21" s="126"/>
      <c r="G21" s="126"/>
      <c r="H21" s="111"/>
      <c r="I21" s="123"/>
      <c r="J21" s="124"/>
      <c r="K21" s="125"/>
      <c r="L21" s="126"/>
      <c r="M21" s="126"/>
      <c r="N21" s="111"/>
      <c r="O21" s="123"/>
      <c r="P21" s="124"/>
      <c r="Q21" s="125"/>
      <c r="R21" s="126"/>
      <c r="S21" s="126"/>
      <c r="T21" s="111"/>
    </row>
    <row r="22" spans="1:20" ht="23.1" customHeight="1">
      <c r="A22" s="253"/>
      <c r="B22" s="122" t="s">
        <v>99</v>
      </c>
      <c r="C22" s="123"/>
      <c r="D22" s="124"/>
      <c r="E22" s="125"/>
      <c r="F22" s="126"/>
      <c r="G22" s="126"/>
      <c r="H22" s="111"/>
      <c r="I22" s="123"/>
      <c r="J22" s="124"/>
      <c r="K22" s="125"/>
      <c r="L22" s="126"/>
      <c r="M22" s="126"/>
      <c r="N22" s="111"/>
      <c r="O22" s="123"/>
      <c r="P22" s="124"/>
      <c r="Q22" s="125"/>
      <c r="R22" s="126"/>
      <c r="S22" s="126"/>
      <c r="T22" s="111"/>
    </row>
    <row r="23" spans="1:20" ht="23.1" customHeight="1">
      <c r="A23" s="253"/>
      <c r="B23" s="122" t="s">
        <v>100</v>
      </c>
      <c r="C23" s="123"/>
      <c r="D23" s="124"/>
      <c r="E23" s="135"/>
      <c r="F23" s="127"/>
      <c r="G23" s="126"/>
      <c r="H23" s="111"/>
      <c r="I23" s="123"/>
      <c r="J23" s="124"/>
      <c r="K23" s="135"/>
      <c r="L23" s="127"/>
      <c r="M23" s="127"/>
      <c r="N23" s="111"/>
      <c r="O23" s="123"/>
      <c r="P23" s="124"/>
      <c r="Q23" s="135"/>
      <c r="R23" s="127"/>
      <c r="S23" s="127"/>
      <c r="T23" s="111"/>
    </row>
    <row r="24" spans="1:20" ht="23.1" customHeight="1" thickBot="1">
      <c r="A24" s="253"/>
      <c r="B24" s="106" t="s">
        <v>88</v>
      </c>
      <c r="C24" s="129"/>
      <c r="D24" s="130"/>
      <c r="E24" s="136"/>
      <c r="F24" s="137"/>
      <c r="G24" s="137"/>
      <c r="H24" s="111"/>
      <c r="I24" s="129"/>
      <c r="J24" s="130"/>
      <c r="K24" s="136"/>
      <c r="L24" s="137"/>
      <c r="M24" s="137"/>
      <c r="N24" s="111"/>
      <c r="O24" s="129"/>
      <c r="P24" s="130"/>
      <c r="Q24" s="136"/>
      <c r="R24" s="137"/>
      <c r="S24" s="137"/>
      <c r="T24" s="111"/>
    </row>
    <row r="25" spans="1:20" ht="23.1" customHeight="1" thickTop="1" thickBot="1">
      <c r="A25" s="254"/>
      <c r="B25" s="112" t="s">
        <v>101</v>
      </c>
      <c r="C25" s="113"/>
      <c r="D25" s="114"/>
      <c r="E25" s="115"/>
      <c r="F25" s="116"/>
      <c r="G25" s="116"/>
      <c r="H25" s="117"/>
      <c r="I25" s="113"/>
      <c r="J25" s="114"/>
      <c r="K25" s="115"/>
      <c r="L25" s="116"/>
      <c r="M25" s="116"/>
      <c r="N25" s="117"/>
      <c r="O25" s="113"/>
      <c r="P25" s="114"/>
      <c r="Q25" s="115"/>
      <c r="R25" s="116"/>
      <c r="S25" s="116"/>
      <c r="T25" s="117"/>
    </row>
    <row r="26" spans="1:20" ht="23.1" customHeight="1" thickTop="1">
      <c r="A26" s="252" t="s">
        <v>102</v>
      </c>
      <c r="B26" s="118" t="s">
        <v>103</v>
      </c>
      <c r="C26" s="119"/>
      <c r="D26" s="120"/>
      <c r="E26" s="133"/>
      <c r="F26" s="134"/>
      <c r="G26" s="134"/>
      <c r="H26" s="121"/>
      <c r="I26" s="119"/>
      <c r="J26" s="120"/>
      <c r="K26" s="133"/>
      <c r="L26" s="134"/>
      <c r="M26" s="134"/>
      <c r="N26" s="121"/>
      <c r="O26" s="119"/>
      <c r="P26" s="120"/>
      <c r="Q26" s="133"/>
      <c r="R26" s="134"/>
      <c r="S26" s="134"/>
      <c r="T26" s="121"/>
    </row>
    <row r="27" spans="1:20" ht="23.1" customHeight="1">
      <c r="A27" s="253"/>
      <c r="B27" s="122" t="s">
        <v>104</v>
      </c>
      <c r="C27" s="123"/>
      <c r="D27" s="124"/>
      <c r="E27" s="135"/>
      <c r="F27" s="127"/>
      <c r="G27" s="127"/>
      <c r="H27" s="128"/>
      <c r="I27" s="123"/>
      <c r="J27" s="124"/>
      <c r="K27" s="135"/>
      <c r="L27" s="127"/>
      <c r="M27" s="127"/>
      <c r="N27" s="128"/>
      <c r="O27" s="123"/>
      <c r="P27" s="124"/>
      <c r="Q27" s="135"/>
      <c r="R27" s="127"/>
      <c r="S27" s="127"/>
      <c r="T27" s="128"/>
    </row>
    <row r="28" spans="1:20" ht="23.1" customHeight="1">
      <c r="A28" s="253"/>
      <c r="B28" s="122" t="s">
        <v>105</v>
      </c>
      <c r="C28" s="123"/>
      <c r="D28" s="124"/>
      <c r="E28" s="135"/>
      <c r="F28" s="127"/>
      <c r="G28" s="127"/>
      <c r="H28" s="128"/>
      <c r="I28" s="123"/>
      <c r="J28" s="124"/>
      <c r="K28" s="135"/>
      <c r="L28" s="127"/>
      <c r="M28" s="127"/>
      <c r="N28" s="128"/>
      <c r="O28" s="123"/>
      <c r="P28" s="124"/>
      <c r="Q28" s="135"/>
      <c r="R28" s="127"/>
      <c r="S28" s="127"/>
      <c r="T28" s="128"/>
    </row>
    <row r="29" spans="1:20" ht="23.1" customHeight="1" thickBot="1">
      <c r="A29" s="253"/>
      <c r="B29" s="106" t="s">
        <v>106</v>
      </c>
      <c r="C29" s="129"/>
      <c r="D29" s="130"/>
      <c r="E29" s="136"/>
      <c r="F29" s="137"/>
      <c r="G29" s="137"/>
      <c r="H29" s="111"/>
      <c r="I29" s="129"/>
      <c r="J29" s="130"/>
      <c r="K29" s="136"/>
      <c r="L29" s="137"/>
      <c r="M29" s="137"/>
      <c r="N29" s="111"/>
      <c r="O29" s="129"/>
      <c r="P29" s="130"/>
      <c r="Q29" s="136"/>
      <c r="R29" s="137"/>
      <c r="S29" s="137"/>
      <c r="T29" s="111"/>
    </row>
    <row r="30" spans="1:20" ht="23.1" customHeight="1" thickTop="1" thickBot="1">
      <c r="A30" s="254"/>
      <c r="B30" s="112" t="s">
        <v>107</v>
      </c>
      <c r="C30" s="113"/>
      <c r="D30" s="114"/>
      <c r="E30" s="115"/>
      <c r="F30" s="116"/>
      <c r="G30" s="116"/>
      <c r="H30" s="117"/>
      <c r="I30" s="113"/>
      <c r="J30" s="114"/>
      <c r="K30" s="115"/>
      <c r="L30" s="116"/>
      <c r="M30" s="116"/>
      <c r="N30" s="117"/>
      <c r="O30" s="113"/>
      <c r="P30" s="114"/>
      <c r="Q30" s="115"/>
      <c r="R30" s="116"/>
      <c r="S30" s="116"/>
      <c r="T30" s="117"/>
    </row>
    <row r="31" spans="1:20" ht="23.1" customHeight="1" thickTop="1">
      <c r="A31" s="252" t="s">
        <v>108</v>
      </c>
      <c r="B31" s="118" t="s">
        <v>109</v>
      </c>
      <c r="C31" s="119"/>
      <c r="D31" s="120"/>
      <c r="E31" s="133"/>
      <c r="F31" s="134"/>
      <c r="G31" s="134"/>
      <c r="H31" s="121"/>
      <c r="I31" s="119"/>
      <c r="J31" s="120"/>
      <c r="K31" s="133"/>
      <c r="L31" s="134"/>
      <c r="M31" s="134"/>
      <c r="N31" s="121"/>
      <c r="O31" s="119"/>
      <c r="P31" s="120"/>
      <c r="Q31" s="133"/>
      <c r="R31" s="134"/>
      <c r="S31" s="134"/>
      <c r="T31" s="121"/>
    </row>
    <row r="32" spans="1:20" ht="23.1" customHeight="1">
      <c r="A32" s="253"/>
      <c r="B32" s="122" t="s">
        <v>110</v>
      </c>
      <c r="C32" s="123"/>
      <c r="D32" s="124"/>
      <c r="E32" s="135"/>
      <c r="F32" s="127"/>
      <c r="G32" s="126"/>
      <c r="H32" s="111"/>
      <c r="I32" s="123"/>
      <c r="J32" s="124"/>
      <c r="K32" s="135"/>
      <c r="L32" s="127"/>
      <c r="M32" s="127"/>
      <c r="N32" s="111"/>
      <c r="O32" s="123"/>
      <c r="P32" s="124"/>
      <c r="Q32" s="135"/>
      <c r="R32" s="127"/>
      <c r="S32" s="127"/>
      <c r="T32" s="111"/>
    </row>
    <row r="33" spans="1:20" ht="23.1" customHeight="1">
      <c r="A33" s="253"/>
      <c r="B33" s="122" t="s">
        <v>111</v>
      </c>
      <c r="C33" s="123"/>
      <c r="D33" s="124"/>
      <c r="E33" s="135"/>
      <c r="F33" s="127"/>
      <c r="G33" s="127"/>
      <c r="H33" s="111"/>
      <c r="I33" s="123"/>
      <c r="J33" s="124"/>
      <c r="K33" s="135"/>
      <c r="L33" s="127"/>
      <c r="M33" s="127"/>
      <c r="N33" s="111"/>
      <c r="O33" s="123"/>
      <c r="P33" s="124"/>
      <c r="Q33" s="135"/>
      <c r="R33" s="127"/>
      <c r="S33" s="127"/>
      <c r="T33" s="111"/>
    </row>
    <row r="34" spans="1:20" ht="23.1" customHeight="1">
      <c r="A34" s="253"/>
      <c r="B34" s="122" t="s">
        <v>112</v>
      </c>
      <c r="C34" s="123"/>
      <c r="D34" s="124"/>
      <c r="E34" s="125"/>
      <c r="F34" s="126"/>
      <c r="G34" s="126"/>
      <c r="H34" s="111"/>
      <c r="I34" s="123"/>
      <c r="J34" s="124"/>
      <c r="K34" s="125"/>
      <c r="L34" s="126"/>
      <c r="M34" s="126"/>
      <c r="N34" s="111"/>
      <c r="O34" s="123"/>
      <c r="P34" s="124"/>
      <c r="Q34" s="125"/>
      <c r="R34" s="126"/>
      <c r="S34" s="126"/>
      <c r="T34" s="111"/>
    </row>
    <row r="35" spans="1:20" ht="23.1" customHeight="1">
      <c r="A35" s="253"/>
      <c r="B35" s="122" t="s">
        <v>113</v>
      </c>
      <c r="C35" s="123"/>
      <c r="D35" s="124"/>
      <c r="E35" s="135"/>
      <c r="F35" s="127"/>
      <c r="G35" s="126"/>
      <c r="H35" s="111"/>
      <c r="I35" s="123"/>
      <c r="J35" s="124"/>
      <c r="K35" s="135"/>
      <c r="L35" s="127"/>
      <c r="M35" s="127"/>
      <c r="N35" s="111"/>
      <c r="O35" s="123"/>
      <c r="P35" s="124"/>
      <c r="Q35" s="135"/>
      <c r="R35" s="127"/>
      <c r="S35" s="127"/>
      <c r="T35" s="111"/>
    </row>
    <row r="36" spans="1:20" ht="23.1" customHeight="1">
      <c r="A36" s="253"/>
      <c r="B36" s="122" t="s">
        <v>114</v>
      </c>
      <c r="C36" s="123"/>
      <c r="D36" s="124"/>
      <c r="E36" s="135"/>
      <c r="F36" s="127"/>
      <c r="G36" s="127"/>
      <c r="H36" s="111"/>
      <c r="I36" s="123"/>
      <c r="J36" s="124"/>
      <c r="K36" s="135"/>
      <c r="L36" s="127"/>
      <c r="M36" s="127"/>
      <c r="N36" s="111"/>
      <c r="O36" s="123"/>
      <c r="P36" s="124"/>
      <c r="Q36" s="135"/>
      <c r="R36" s="127"/>
      <c r="S36" s="127"/>
      <c r="T36" s="111"/>
    </row>
    <row r="37" spans="1:20" ht="23.1" customHeight="1">
      <c r="A37" s="253"/>
      <c r="B37" s="106" t="s">
        <v>115</v>
      </c>
      <c r="C37" s="123"/>
      <c r="D37" s="124"/>
      <c r="E37" s="135"/>
      <c r="F37" s="127"/>
      <c r="G37" s="126"/>
      <c r="H37" s="111"/>
      <c r="I37" s="123"/>
      <c r="J37" s="124"/>
      <c r="K37" s="135"/>
      <c r="L37" s="127"/>
      <c r="M37" s="126"/>
      <c r="N37" s="111"/>
      <c r="O37" s="123"/>
      <c r="P37" s="124"/>
      <c r="Q37" s="135"/>
      <c r="R37" s="127"/>
      <c r="S37" s="126"/>
      <c r="T37" s="111"/>
    </row>
    <row r="38" spans="1:20" ht="23.1" customHeight="1" thickBot="1">
      <c r="A38" s="253"/>
      <c r="B38" s="106" t="s">
        <v>88</v>
      </c>
      <c r="C38" s="129"/>
      <c r="D38" s="130"/>
      <c r="E38" s="136"/>
      <c r="F38" s="137"/>
      <c r="G38" s="137"/>
      <c r="H38" s="111"/>
      <c r="I38" s="129"/>
      <c r="J38" s="130"/>
      <c r="K38" s="136"/>
      <c r="L38" s="137"/>
      <c r="M38" s="137"/>
      <c r="N38" s="111"/>
      <c r="O38" s="129"/>
      <c r="P38" s="130"/>
      <c r="Q38" s="136"/>
      <c r="R38" s="137"/>
      <c r="S38" s="137"/>
      <c r="T38" s="111"/>
    </row>
    <row r="39" spans="1:20" ht="23.1" customHeight="1" thickTop="1" thickBot="1">
      <c r="A39" s="254"/>
      <c r="B39" s="112" t="s">
        <v>116</v>
      </c>
      <c r="C39" s="113"/>
      <c r="D39" s="114"/>
      <c r="E39" s="116"/>
      <c r="F39" s="116"/>
      <c r="G39" s="116"/>
      <c r="H39" s="117"/>
      <c r="I39" s="113"/>
      <c r="J39" s="114"/>
      <c r="K39" s="116"/>
      <c r="L39" s="116"/>
      <c r="M39" s="116"/>
      <c r="N39" s="117"/>
      <c r="O39" s="113"/>
      <c r="P39" s="114"/>
      <c r="Q39" s="116"/>
      <c r="R39" s="116"/>
      <c r="S39" s="116"/>
      <c r="T39" s="117"/>
    </row>
    <row r="40" spans="1:20" ht="23.1" customHeight="1" thickTop="1">
      <c r="A40" s="252" t="s">
        <v>117</v>
      </c>
      <c r="B40" s="118" t="s">
        <v>118</v>
      </c>
      <c r="C40" s="119"/>
      <c r="D40" s="120"/>
      <c r="E40" s="138"/>
      <c r="F40" s="139"/>
      <c r="G40" s="139"/>
      <c r="H40" s="121"/>
      <c r="I40" s="119"/>
      <c r="J40" s="120"/>
      <c r="K40" s="138"/>
      <c r="L40" s="139"/>
      <c r="M40" s="139"/>
      <c r="N40" s="121"/>
      <c r="O40" s="119"/>
      <c r="P40" s="120"/>
      <c r="Q40" s="138"/>
      <c r="R40" s="139"/>
      <c r="S40" s="139"/>
      <c r="T40" s="121"/>
    </row>
    <row r="41" spans="1:20" ht="23.1" customHeight="1">
      <c r="A41" s="253"/>
      <c r="B41" s="122" t="s">
        <v>119</v>
      </c>
      <c r="C41" s="123"/>
      <c r="D41" s="124"/>
      <c r="E41" s="125"/>
      <c r="F41" s="126"/>
      <c r="G41" s="126"/>
      <c r="H41" s="111"/>
      <c r="I41" s="123"/>
      <c r="J41" s="174"/>
      <c r="K41" s="125"/>
      <c r="L41" s="126"/>
      <c r="M41" s="126"/>
      <c r="N41" s="111"/>
      <c r="O41" s="123"/>
      <c r="P41" s="124"/>
      <c r="Q41" s="125"/>
      <c r="R41" s="126"/>
      <c r="S41" s="126"/>
      <c r="T41" s="111"/>
    </row>
    <row r="42" spans="1:20" ht="23.1" customHeight="1">
      <c r="A42" s="253"/>
      <c r="B42" s="140" t="s">
        <v>120</v>
      </c>
      <c r="C42" s="123"/>
      <c r="D42" s="124"/>
      <c r="E42" s="125"/>
      <c r="F42" s="126"/>
      <c r="G42" s="126"/>
      <c r="H42" s="111"/>
      <c r="I42" s="123"/>
      <c r="J42" s="124"/>
      <c r="K42" s="125"/>
      <c r="L42" s="126"/>
      <c r="M42" s="126"/>
      <c r="N42" s="111"/>
      <c r="O42" s="123"/>
      <c r="P42" s="124"/>
      <c r="Q42" s="125"/>
      <c r="R42" s="126"/>
      <c r="S42" s="126"/>
      <c r="T42" s="111"/>
    </row>
    <row r="43" spans="1:20" ht="23.1" customHeight="1">
      <c r="A43" s="253"/>
      <c r="B43" s="122" t="s">
        <v>121</v>
      </c>
      <c r="C43" s="123"/>
      <c r="D43" s="124"/>
      <c r="E43" s="125"/>
      <c r="F43" s="126"/>
      <c r="G43" s="126"/>
      <c r="H43" s="111"/>
      <c r="I43" s="123"/>
      <c r="J43" s="124"/>
      <c r="K43" s="125"/>
      <c r="L43" s="126"/>
      <c r="M43" s="126"/>
      <c r="N43" s="111"/>
      <c r="O43" s="123"/>
      <c r="P43" s="124"/>
      <c r="Q43" s="125"/>
      <c r="R43" s="126"/>
      <c r="S43" s="126"/>
      <c r="T43" s="111"/>
    </row>
    <row r="44" spans="1:20" ht="23.1" customHeight="1">
      <c r="A44" s="253"/>
      <c r="B44" s="122" t="s">
        <v>122</v>
      </c>
      <c r="C44" s="123"/>
      <c r="D44" s="124"/>
      <c r="E44" s="125"/>
      <c r="F44" s="126"/>
      <c r="G44" s="126"/>
      <c r="H44" s="111"/>
      <c r="I44" s="123"/>
      <c r="J44" s="124"/>
      <c r="K44" s="125"/>
      <c r="L44" s="126"/>
      <c r="M44" s="126"/>
      <c r="N44" s="111"/>
      <c r="O44" s="123"/>
      <c r="P44" s="124"/>
      <c r="Q44" s="125"/>
      <c r="R44" s="126"/>
      <c r="S44" s="126"/>
      <c r="T44" s="111"/>
    </row>
    <row r="45" spans="1:20" ht="23.1" customHeight="1" thickBot="1">
      <c r="A45" s="253"/>
      <c r="B45" s="141" t="s">
        <v>88</v>
      </c>
      <c r="C45" s="129"/>
      <c r="D45" s="130"/>
      <c r="E45" s="175"/>
      <c r="F45" s="176"/>
      <c r="G45" s="176"/>
      <c r="H45" s="111"/>
      <c r="I45" s="129"/>
      <c r="J45" s="130"/>
      <c r="K45" s="142"/>
      <c r="L45" s="137"/>
      <c r="M45" s="137"/>
      <c r="N45" s="111"/>
      <c r="O45" s="129"/>
      <c r="P45" s="130"/>
      <c r="Q45" s="142"/>
      <c r="R45" s="137"/>
      <c r="S45" s="137"/>
      <c r="T45" s="111"/>
    </row>
    <row r="46" spans="1:20" ht="23.1" customHeight="1" thickTop="1" thickBot="1">
      <c r="A46" s="254"/>
      <c r="B46" s="112" t="s">
        <v>123</v>
      </c>
      <c r="C46" s="113"/>
      <c r="D46" s="114"/>
      <c r="E46" s="145"/>
      <c r="F46" s="145"/>
      <c r="G46" s="116"/>
      <c r="H46" s="117"/>
      <c r="I46" s="113"/>
      <c r="J46" s="114"/>
      <c r="K46" s="116"/>
      <c r="L46" s="116"/>
      <c r="M46" s="116"/>
      <c r="N46" s="117"/>
      <c r="O46" s="113"/>
      <c r="P46" s="114"/>
      <c r="Q46" s="116"/>
      <c r="R46" s="116"/>
      <c r="S46" s="116"/>
      <c r="T46" s="117"/>
    </row>
    <row r="47" spans="1:20" ht="23.1" customHeight="1" thickTop="1">
      <c r="A47" s="252" t="s">
        <v>124</v>
      </c>
      <c r="B47" s="118" t="s">
        <v>125</v>
      </c>
      <c r="C47" s="119"/>
      <c r="D47" s="120"/>
      <c r="E47" s="188"/>
      <c r="F47" s="188"/>
      <c r="G47" s="134"/>
      <c r="H47" s="143"/>
      <c r="I47" s="119"/>
      <c r="J47" s="120"/>
      <c r="K47" s="134"/>
      <c r="L47" s="134"/>
      <c r="M47" s="134"/>
      <c r="N47" s="143"/>
      <c r="O47" s="119"/>
      <c r="P47" s="120"/>
      <c r="Q47" s="134"/>
      <c r="R47" s="134"/>
      <c r="S47" s="134"/>
      <c r="T47" s="143"/>
    </row>
    <row r="48" spans="1:20" ht="23.1" customHeight="1">
      <c r="A48" s="253"/>
      <c r="B48" s="141" t="s">
        <v>126</v>
      </c>
      <c r="C48" s="123"/>
      <c r="D48" s="124"/>
      <c r="E48" s="125"/>
      <c r="F48" s="126"/>
      <c r="G48" s="126"/>
      <c r="H48" s="111"/>
      <c r="I48" s="123"/>
      <c r="J48" s="124"/>
      <c r="K48" s="125"/>
      <c r="L48" s="126"/>
      <c r="M48" s="126"/>
      <c r="N48" s="111"/>
      <c r="O48" s="123"/>
      <c r="P48" s="124"/>
      <c r="Q48" s="125"/>
      <c r="R48" s="126"/>
      <c r="S48" s="126"/>
      <c r="T48" s="111"/>
    </row>
    <row r="49" spans="1:20" ht="23.1" customHeight="1" thickBot="1">
      <c r="A49" s="253"/>
      <c r="B49" s="106" t="s">
        <v>88</v>
      </c>
      <c r="C49" s="129"/>
      <c r="D49" s="130"/>
      <c r="E49" s="175"/>
      <c r="F49" s="176"/>
      <c r="G49" s="176"/>
      <c r="H49" s="111"/>
      <c r="I49" s="129"/>
      <c r="J49" s="130"/>
      <c r="K49" s="175"/>
      <c r="L49" s="176"/>
      <c r="M49" s="176"/>
      <c r="N49" s="111"/>
      <c r="O49" s="129"/>
      <c r="P49" s="130"/>
      <c r="Q49" s="175"/>
      <c r="R49" s="176"/>
      <c r="S49" s="176"/>
      <c r="T49" s="111"/>
    </row>
    <row r="50" spans="1:20" ht="23.1" customHeight="1" thickTop="1" thickBot="1">
      <c r="A50" s="254"/>
      <c r="B50" s="112" t="s">
        <v>127</v>
      </c>
      <c r="C50" s="113"/>
      <c r="D50" s="114"/>
      <c r="E50" s="116"/>
      <c r="F50" s="116"/>
      <c r="G50" s="116"/>
      <c r="H50" s="117"/>
      <c r="I50" s="113"/>
      <c r="J50" s="114"/>
      <c r="K50" s="116"/>
      <c r="L50" s="116"/>
      <c r="M50" s="116"/>
      <c r="N50" s="117"/>
      <c r="O50" s="113"/>
      <c r="P50" s="114"/>
      <c r="Q50" s="116"/>
      <c r="R50" s="116"/>
      <c r="S50" s="116"/>
      <c r="T50" s="117"/>
    </row>
    <row r="51" spans="1:20" ht="23.1" customHeight="1" thickTop="1" thickBot="1">
      <c r="A51" s="207" t="s">
        <v>128</v>
      </c>
      <c r="B51" s="208"/>
      <c r="C51" s="146"/>
      <c r="D51" s="147"/>
      <c r="E51" s="148"/>
      <c r="F51" s="149"/>
      <c r="G51" s="189"/>
      <c r="H51" s="150"/>
      <c r="I51" s="146"/>
      <c r="J51" s="147"/>
      <c r="K51" s="148"/>
      <c r="L51" s="149"/>
      <c r="M51" s="149"/>
      <c r="N51" s="150"/>
      <c r="O51" s="146"/>
      <c r="P51" s="147"/>
      <c r="Q51" s="148"/>
      <c r="R51" s="149"/>
      <c r="S51" s="149"/>
      <c r="T51" s="150"/>
    </row>
    <row r="52" spans="1:20" ht="23.1" customHeight="1" thickTop="1" thickBot="1">
      <c r="A52" s="207" t="s">
        <v>129</v>
      </c>
      <c r="B52" s="208"/>
      <c r="C52" s="146"/>
      <c r="D52" s="147"/>
      <c r="E52" s="148"/>
      <c r="F52" s="151"/>
      <c r="G52" s="151"/>
      <c r="H52" s="121"/>
      <c r="I52" s="146"/>
      <c r="J52" s="147"/>
      <c r="K52" s="148"/>
      <c r="L52" s="151"/>
      <c r="M52" s="151"/>
      <c r="N52" s="121"/>
      <c r="O52" s="146"/>
      <c r="P52" s="147"/>
      <c r="Q52" s="148"/>
      <c r="R52" s="151"/>
      <c r="S52" s="151"/>
      <c r="T52" s="121"/>
    </row>
    <row r="53" spans="1:20" ht="23.1" customHeight="1" thickTop="1" thickBot="1">
      <c r="A53" s="207" t="s">
        <v>130</v>
      </c>
      <c r="B53" s="208"/>
      <c r="C53" s="113"/>
      <c r="D53" s="114"/>
      <c r="E53" s="115"/>
      <c r="F53" s="116"/>
      <c r="G53" s="152"/>
      <c r="H53" s="152"/>
      <c r="I53" s="113"/>
      <c r="J53" s="114"/>
      <c r="K53" s="115"/>
      <c r="L53" s="116"/>
      <c r="M53" s="152"/>
      <c r="N53" s="152"/>
      <c r="O53" s="113"/>
      <c r="P53" s="114"/>
      <c r="Q53" s="115"/>
      <c r="R53" s="116"/>
      <c r="S53" s="152"/>
      <c r="T53" s="185"/>
    </row>
    <row r="54" spans="1:20" ht="23.1" customHeight="1" thickTop="1" thickBot="1">
      <c r="A54" s="209" t="s">
        <v>131</v>
      </c>
      <c r="B54" s="210"/>
      <c r="C54" s="153"/>
      <c r="D54" s="154"/>
      <c r="E54" s="155"/>
      <c r="F54" s="156"/>
      <c r="G54" s="157"/>
      <c r="H54" s="158"/>
      <c r="I54" s="153"/>
      <c r="J54" s="154"/>
      <c r="K54" s="155"/>
      <c r="L54" s="156"/>
      <c r="M54" s="157"/>
      <c r="N54" s="158"/>
      <c r="O54" s="153"/>
      <c r="P54" s="154"/>
      <c r="Q54" s="155"/>
      <c r="R54" s="156"/>
      <c r="S54" s="157"/>
      <c r="T54" s="186"/>
    </row>
    <row r="55" spans="1:20" s="5" customFormat="1" ht="23.1" customHeight="1" thickBot="1">
      <c r="A55" s="211" t="s">
        <v>132</v>
      </c>
      <c r="B55" s="212"/>
      <c r="C55" s="159"/>
      <c r="D55" s="160"/>
      <c r="E55" s="161"/>
      <c r="F55" s="162"/>
      <c r="G55" s="163"/>
      <c r="H55" s="164"/>
      <c r="I55" s="159"/>
      <c r="J55" s="160"/>
      <c r="K55" s="161"/>
      <c r="L55" s="162"/>
      <c r="M55" s="162"/>
      <c r="N55" s="177"/>
      <c r="O55" s="159"/>
      <c r="P55" s="160"/>
      <c r="Q55" s="161"/>
      <c r="R55" s="162"/>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c r="D58" s="225"/>
      <c r="E58" s="226"/>
      <c r="F58" s="227"/>
      <c r="G58" s="225"/>
      <c r="H58" s="225"/>
      <c r="I58" s="228"/>
      <c r="J58" s="229"/>
      <c r="K58" s="261"/>
      <c r="L58" s="262"/>
      <c r="M58" s="262"/>
      <c r="N58" s="262"/>
      <c r="O58" s="262"/>
      <c r="P58" s="262"/>
      <c r="Q58" s="262"/>
      <c r="R58" s="262"/>
      <c r="S58" s="262"/>
      <c r="T58" s="262"/>
    </row>
    <row r="59" spans="1:20" s="5" customFormat="1" ht="27" customHeight="1">
      <c r="A59" s="230" t="s">
        <v>135</v>
      </c>
      <c r="B59" s="231"/>
      <c r="C59" s="232"/>
      <c r="D59" s="233"/>
      <c r="E59" s="234"/>
      <c r="F59" s="235"/>
      <c r="G59" s="233"/>
      <c r="H59" s="233"/>
      <c r="I59" s="236"/>
      <c r="J59" s="237"/>
      <c r="K59" s="261"/>
      <c r="L59" s="262"/>
      <c r="M59" s="262"/>
      <c r="N59" s="262"/>
      <c r="O59" s="262"/>
      <c r="P59" s="262"/>
      <c r="Q59" s="262"/>
      <c r="R59" s="262"/>
      <c r="S59" s="262"/>
      <c r="T59" s="262"/>
    </row>
    <row r="60" spans="1:20" s="5" customFormat="1" ht="27" customHeight="1">
      <c r="A60" s="230" t="s">
        <v>61</v>
      </c>
      <c r="B60" s="231"/>
      <c r="C60" s="238"/>
      <c r="D60" s="239"/>
      <c r="E60" s="240"/>
      <c r="F60" s="241"/>
      <c r="G60" s="239"/>
      <c r="H60" s="239"/>
      <c r="I60" s="242"/>
      <c r="J60" s="243"/>
      <c r="K60" s="180" t="s">
        <v>142</v>
      </c>
      <c r="L60" s="181"/>
      <c r="M60" s="181"/>
      <c r="N60" s="180"/>
      <c r="O60" s="182"/>
      <c r="P60" s="182"/>
      <c r="Q60" s="181"/>
      <c r="R60" s="181"/>
      <c r="S60" s="181"/>
      <c r="T60" s="187"/>
    </row>
    <row r="61" spans="1:20" s="5" customFormat="1" ht="33" customHeight="1">
      <c r="A61" s="244" t="s">
        <v>74</v>
      </c>
      <c r="B61" s="245"/>
      <c r="C61" s="246"/>
      <c r="D61" s="246"/>
      <c r="E61" s="247"/>
      <c r="F61" s="248"/>
      <c r="G61" s="249"/>
      <c r="H61" s="247"/>
      <c r="I61" s="236"/>
      <c r="J61" s="237"/>
      <c r="K61" s="180" t="s">
        <v>143</v>
      </c>
      <c r="L61" s="3"/>
      <c r="M61" s="183"/>
      <c r="O61" s="180"/>
      <c r="P61" s="182"/>
      <c r="Q61" s="181"/>
      <c r="R61" s="181"/>
      <c r="S61" s="181"/>
      <c r="T61" s="181"/>
    </row>
    <row r="62" spans="1:20" s="5" customFormat="1" ht="33" customHeight="1" thickBot="1">
      <c r="A62" s="250" t="s">
        <v>75</v>
      </c>
      <c r="B62" s="251"/>
      <c r="C62" s="246"/>
      <c r="D62" s="246"/>
      <c r="E62" s="247"/>
      <c r="F62" s="248"/>
      <c r="G62" s="249"/>
      <c r="H62" s="247"/>
      <c r="I62" s="236"/>
      <c r="J62" s="237"/>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c r="F64" s="275"/>
      <c r="G64" s="276"/>
      <c r="H64" s="275"/>
      <c r="I64" s="276"/>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UI,太字"&amp;20宿泊状況調査結果詳細（2024年12月）※宿泊特化</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A1:WWD67"/>
  <sheetViews>
    <sheetView view="pageLayout" zoomScale="80" zoomScalePageLayoutView="80" workbookViewId="0">
      <selection activeCell="J19" sqref="J19"/>
    </sheetView>
  </sheetViews>
  <sheetFormatPr defaultColWidth="9" defaultRowHeight="13.5"/>
  <cols>
    <col min="1" max="1" width="5.5" style="2" customWidth="1"/>
    <col min="2" max="2" width="15.625" style="3" customWidth="1"/>
    <col min="3" max="4" width="8.875" style="3" customWidth="1"/>
    <col min="5" max="8" width="8.5" style="3" customWidth="1"/>
    <col min="9" max="9" width="8.125" style="3" customWidth="1"/>
    <col min="10" max="10" width="8.875" style="4" customWidth="1"/>
    <col min="11" max="12" width="8.875" style="3" customWidth="1"/>
    <col min="13" max="15" width="8.375" style="1" customWidth="1"/>
    <col min="16" max="17" width="8.875" style="1" customWidth="1"/>
    <col min="18" max="19" width="8" style="1" customWidth="1"/>
    <col min="20" max="21" width="7.5" style="1" customWidth="1"/>
    <col min="22" max="22" width="6.625" style="1" customWidth="1"/>
    <col min="23" max="23" width="7.25" style="1" customWidth="1"/>
    <col min="24" max="25" width="9" style="1"/>
    <col min="26" max="70" width="9" style="5"/>
    <col min="71" max="81" width="0.125" style="5" customWidth="1"/>
    <col min="82" max="256" width="9" style="5"/>
    <col min="257" max="257" width="5.5" style="5" customWidth="1"/>
    <col min="258" max="258" width="15.625" style="5" customWidth="1"/>
    <col min="259" max="260" width="8.875" style="5" customWidth="1"/>
    <col min="261" max="264" width="8.5" style="5" customWidth="1"/>
    <col min="265" max="265" width="8.125" style="5" customWidth="1"/>
    <col min="266" max="268" width="8.875" style="5" customWidth="1"/>
    <col min="269" max="271" width="8.375" style="5" customWidth="1"/>
    <col min="272" max="273" width="8.875" style="5" customWidth="1"/>
    <col min="274" max="275" width="8" style="5" customWidth="1"/>
    <col min="276" max="277" width="7.5" style="5" customWidth="1"/>
    <col min="278" max="278" width="9" style="5" hidden="1" customWidth="1"/>
    <col min="279" max="279" width="7.25" style="5" customWidth="1"/>
    <col min="280" max="326" width="9" style="5"/>
    <col min="327" max="337" width="0.125" style="5" customWidth="1"/>
    <col min="338" max="512" width="9" style="5"/>
    <col min="513" max="513" width="5.5" style="5" customWidth="1"/>
    <col min="514" max="514" width="15.625" style="5" customWidth="1"/>
    <col min="515" max="516" width="8.875" style="5" customWidth="1"/>
    <col min="517" max="520" width="8.5" style="5" customWidth="1"/>
    <col min="521" max="521" width="8.125" style="5" customWidth="1"/>
    <col min="522" max="524" width="8.875" style="5" customWidth="1"/>
    <col min="525" max="527" width="8.375" style="5" customWidth="1"/>
    <col min="528" max="529" width="8.875" style="5" customWidth="1"/>
    <col min="530" max="531" width="8" style="5" customWidth="1"/>
    <col min="532" max="533" width="7.5" style="5" customWidth="1"/>
    <col min="534" max="534" width="9" style="5" hidden="1" customWidth="1"/>
    <col min="535" max="535" width="7.25" style="5" customWidth="1"/>
    <col min="536" max="582" width="9" style="5"/>
    <col min="583" max="593" width="0.125" style="5" customWidth="1"/>
    <col min="594" max="768" width="9" style="5"/>
    <col min="769" max="769" width="5.5" style="5" customWidth="1"/>
    <col min="770" max="770" width="15.625" style="5" customWidth="1"/>
    <col min="771" max="772" width="8.875" style="5" customWidth="1"/>
    <col min="773" max="776" width="8.5" style="5" customWidth="1"/>
    <col min="777" max="777" width="8.125" style="5" customWidth="1"/>
    <col min="778" max="780" width="8.875" style="5" customWidth="1"/>
    <col min="781" max="783" width="8.375" style="5" customWidth="1"/>
    <col min="784" max="785" width="8.875" style="5" customWidth="1"/>
    <col min="786" max="787" width="8" style="5" customWidth="1"/>
    <col min="788" max="789" width="7.5" style="5" customWidth="1"/>
    <col min="790" max="790" width="9" style="5" hidden="1" customWidth="1"/>
    <col min="791" max="791" width="7.25" style="5" customWidth="1"/>
    <col min="792" max="838" width="9" style="5"/>
    <col min="839" max="849" width="0.125" style="5" customWidth="1"/>
    <col min="850" max="1024" width="9" style="5"/>
    <col min="1025" max="1025" width="5.5" style="5" customWidth="1"/>
    <col min="1026" max="1026" width="15.625" style="5" customWidth="1"/>
    <col min="1027" max="1028" width="8.875" style="5" customWidth="1"/>
    <col min="1029" max="1032" width="8.5" style="5" customWidth="1"/>
    <col min="1033" max="1033" width="8.125" style="5" customWidth="1"/>
    <col min="1034" max="1036" width="8.875" style="5" customWidth="1"/>
    <col min="1037" max="1039" width="8.375" style="5" customWidth="1"/>
    <col min="1040" max="1041" width="8.875" style="5" customWidth="1"/>
    <col min="1042" max="1043" width="8" style="5" customWidth="1"/>
    <col min="1044" max="1045" width="7.5" style="5" customWidth="1"/>
    <col min="1046" max="1046" width="9" style="5" hidden="1" customWidth="1"/>
    <col min="1047" max="1047" width="7.25" style="5" customWidth="1"/>
    <col min="1048" max="1094" width="9" style="5"/>
    <col min="1095" max="1105" width="0.125" style="5" customWidth="1"/>
    <col min="1106" max="1280" width="9" style="5"/>
    <col min="1281" max="1281" width="5.5" style="5" customWidth="1"/>
    <col min="1282" max="1282" width="15.625" style="5" customWidth="1"/>
    <col min="1283" max="1284" width="8.875" style="5" customWidth="1"/>
    <col min="1285" max="1288" width="8.5" style="5" customWidth="1"/>
    <col min="1289" max="1289" width="8.125" style="5" customWidth="1"/>
    <col min="1290" max="1292" width="8.875" style="5" customWidth="1"/>
    <col min="1293" max="1295" width="8.375" style="5" customWidth="1"/>
    <col min="1296" max="1297" width="8.875" style="5" customWidth="1"/>
    <col min="1298" max="1299" width="8" style="5" customWidth="1"/>
    <col min="1300" max="1301" width="7.5" style="5" customWidth="1"/>
    <col min="1302" max="1302" width="9" style="5" hidden="1" customWidth="1"/>
    <col min="1303" max="1303" width="7.25" style="5" customWidth="1"/>
    <col min="1304" max="1350" width="9" style="5"/>
    <col min="1351" max="1361" width="0.125" style="5" customWidth="1"/>
    <col min="1362" max="1536" width="9" style="5"/>
    <col min="1537" max="1537" width="5.5" style="5" customWidth="1"/>
    <col min="1538" max="1538" width="15.625" style="5" customWidth="1"/>
    <col min="1539" max="1540" width="8.875" style="5" customWidth="1"/>
    <col min="1541" max="1544" width="8.5" style="5" customWidth="1"/>
    <col min="1545" max="1545" width="8.125" style="5" customWidth="1"/>
    <col min="1546" max="1548" width="8.875" style="5" customWidth="1"/>
    <col min="1549" max="1551" width="8.375" style="5" customWidth="1"/>
    <col min="1552" max="1553" width="8.875" style="5" customWidth="1"/>
    <col min="1554" max="1555" width="8" style="5" customWidth="1"/>
    <col min="1556" max="1557" width="7.5" style="5" customWidth="1"/>
    <col min="1558" max="1558" width="9" style="5" hidden="1" customWidth="1"/>
    <col min="1559" max="1559" width="7.25" style="5" customWidth="1"/>
    <col min="1560" max="1606" width="9" style="5"/>
    <col min="1607" max="1617" width="0.125" style="5" customWidth="1"/>
    <col min="1618" max="1792" width="9" style="5"/>
    <col min="1793" max="1793" width="5.5" style="5" customWidth="1"/>
    <col min="1794" max="1794" width="15.625" style="5" customWidth="1"/>
    <col min="1795" max="1796" width="8.875" style="5" customWidth="1"/>
    <col min="1797" max="1800" width="8.5" style="5" customWidth="1"/>
    <col min="1801" max="1801" width="8.125" style="5" customWidth="1"/>
    <col min="1802" max="1804" width="8.875" style="5" customWidth="1"/>
    <col min="1805" max="1807" width="8.375" style="5" customWidth="1"/>
    <col min="1808" max="1809" width="8.875" style="5" customWidth="1"/>
    <col min="1810" max="1811" width="8" style="5" customWidth="1"/>
    <col min="1812" max="1813" width="7.5" style="5" customWidth="1"/>
    <col min="1814" max="1814" width="9" style="5" hidden="1" customWidth="1"/>
    <col min="1815" max="1815" width="7.25" style="5" customWidth="1"/>
    <col min="1816" max="1862" width="9" style="5"/>
    <col min="1863" max="1873" width="0.125" style="5" customWidth="1"/>
    <col min="1874" max="2048" width="9" style="5"/>
    <col min="2049" max="2049" width="5.5" style="5" customWidth="1"/>
    <col min="2050" max="2050" width="15.625" style="5" customWidth="1"/>
    <col min="2051" max="2052" width="8.875" style="5" customWidth="1"/>
    <col min="2053" max="2056" width="8.5" style="5" customWidth="1"/>
    <col min="2057" max="2057" width="8.125" style="5" customWidth="1"/>
    <col min="2058" max="2060" width="8.875" style="5" customWidth="1"/>
    <col min="2061" max="2063" width="8.375" style="5" customWidth="1"/>
    <col min="2064" max="2065" width="8.875" style="5" customWidth="1"/>
    <col min="2066" max="2067" width="8" style="5" customWidth="1"/>
    <col min="2068" max="2069" width="7.5" style="5" customWidth="1"/>
    <col min="2070" max="2070" width="9" style="5" hidden="1" customWidth="1"/>
    <col min="2071" max="2071" width="7.25" style="5" customWidth="1"/>
    <col min="2072" max="2118" width="9" style="5"/>
    <col min="2119" max="2129" width="0.125" style="5" customWidth="1"/>
    <col min="2130" max="2304" width="9" style="5"/>
    <col min="2305" max="2305" width="5.5" style="5" customWidth="1"/>
    <col min="2306" max="2306" width="15.625" style="5" customWidth="1"/>
    <col min="2307" max="2308" width="8.875" style="5" customWidth="1"/>
    <col min="2309" max="2312" width="8.5" style="5" customWidth="1"/>
    <col min="2313" max="2313" width="8.125" style="5" customWidth="1"/>
    <col min="2314" max="2316" width="8.875" style="5" customWidth="1"/>
    <col min="2317" max="2319" width="8.375" style="5" customWidth="1"/>
    <col min="2320" max="2321" width="8.875" style="5" customWidth="1"/>
    <col min="2322" max="2323" width="8" style="5" customWidth="1"/>
    <col min="2324" max="2325" width="7.5" style="5" customWidth="1"/>
    <col min="2326" max="2326" width="9" style="5" hidden="1" customWidth="1"/>
    <col min="2327" max="2327" width="7.25" style="5" customWidth="1"/>
    <col min="2328" max="2374" width="9" style="5"/>
    <col min="2375" max="2385" width="0.125" style="5" customWidth="1"/>
    <col min="2386" max="2560" width="9" style="5"/>
    <col min="2561" max="2561" width="5.5" style="5" customWidth="1"/>
    <col min="2562" max="2562" width="15.625" style="5" customWidth="1"/>
    <col min="2563" max="2564" width="8.875" style="5" customWidth="1"/>
    <col min="2565" max="2568" width="8.5" style="5" customWidth="1"/>
    <col min="2569" max="2569" width="8.125" style="5" customWidth="1"/>
    <col min="2570" max="2572" width="8.875" style="5" customWidth="1"/>
    <col min="2573" max="2575" width="8.375" style="5" customWidth="1"/>
    <col min="2576" max="2577" width="8.875" style="5" customWidth="1"/>
    <col min="2578" max="2579" width="8" style="5" customWidth="1"/>
    <col min="2580" max="2581" width="7.5" style="5" customWidth="1"/>
    <col min="2582" max="2582" width="9" style="5" hidden="1" customWidth="1"/>
    <col min="2583" max="2583" width="7.25" style="5" customWidth="1"/>
    <col min="2584" max="2630" width="9" style="5"/>
    <col min="2631" max="2641" width="0.125" style="5" customWidth="1"/>
    <col min="2642" max="2816" width="9" style="5"/>
    <col min="2817" max="2817" width="5.5" style="5" customWidth="1"/>
    <col min="2818" max="2818" width="15.625" style="5" customWidth="1"/>
    <col min="2819" max="2820" width="8.875" style="5" customWidth="1"/>
    <col min="2821" max="2824" width="8.5" style="5" customWidth="1"/>
    <col min="2825" max="2825" width="8.125" style="5" customWidth="1"/>
    <col min="2826" max="2828" width="8.875" style="5" customWidth="1"/>
    <col min="2829" max="2831" width="8.375" style="5" customWidth="1"/>
    <col min="2832" max="2833" width="8.875" style="5" customWidth="1"/>
    <col min="2834" max="2835" width="8" style="5" customWidth="1"/>
    <col min="2836" max="2837" width="7.5" style="5" customWidth="1"/>
    <col min="2838" max="2838" width="9" style="5" hidden="1" customWidth="1"/>
    <col min="2839" max="2839" width="7.25" style="5" customWidth="1"/>
    <col min="2840" max="2886" width="9" style="5"/>
    <col min="2887" max="2897" width="0.125" style="5" customWidth="1"/>
    <col min="2898" max="3072" width="9" style="5"/>
    <col min="3073" max="3073" width="5.5" style="5" customWidth="1"/>
    <col min="3074" max="3074" width="15.625" style="5" customWidth="1"/>
    <col min="3075" max="3076" width="8.875" style="5" customWidth="1"/>
    <col min="3077" max="3080" width="8.5" style="5" customWidth="1"/>
    <col min="3081" max="3081" width="8.125" style="5" customWidth="1"/>
    <col min="3082" max="3084" width="8.875" style="5" customWidth="1"/>
    <col min="3085" max="3087" width="8.375" style="5" customWidth="1"/>
    <col min="3088" max="3089" width="8.875" style="5" customWidth="1"/>
    <col min="3090" max="3091" width="8" style="5" customWidth="1"/>
    <col min="3092" max="3093" width="7.5" style="5" customWidth="1"/>
    <col min="3094" max="3094" width="9" style="5" hidden="1" customWidth="1"/>
    <col min="3095" max="3095" width="7.25" style="5" customWidth="1"/>
    <col min="3096" max="3142" width="9" style="5"/>
    <col min="3143" max="3153" width="0.125" style="5" customWidth="1"/>
    <col min="3154" max="3328" width="9" style="5"/>
    <col min="3329" max="3329" width="5.5" style="5" customWidth="1"/>
    <col min="3330" max="3330" width="15.625" style="5" customWidth="1"/>
    <col min="3331" max="3332" width="8.875" style="5" customWidth="1"/>
    <col min="3333" max="3336" width="8.5" style="5" customWidth="1"/>
    <col min="3337" max="3337" width="8.125" style="5" customWidth="1"/>
    <col min="3338" max="3340" width="8.875" style="5" customWidth="1"/>
    <col min="3341" max="3343" width="8.375" style="5" customWidth="1"/>
    <col min="3344" max="3345" width="8.875" style="5" customWidth="1"/>
    <col min="3346" max="3347" width="8" style="5" customWidth="1"/>
    <col min="3348" max="3349" width="7.5" style="5" customWidth="1"/>
    <col min="3350" max="3350" width="9" style="5" hidden="1" customWidth="1"/>
    <col min="3351" max="3351" width="7.25" style="5" customWidth="1"/>
    <col min="3352" max="3398" width="9" style="5"/>
    <col min="3399" max="3409" width="0.125" style="5" customWidth="1"/>
    <col min="3410" max="3584" width="9" style="5"/>
    <col min="3585" max="3585" width="5.5" style="5" customWidth="1"/>
    <col min="3586" max="3586" width="15.625" style="5" customWidth="1"/>
    <col min="3587" max="3588" width="8.875" style="5" customWidth="1"/>
    <col min="3589" max="3592" width="8.5" style="5" customWidth="1"/>
    <col min="3593" max="3593" width="8.125" style="5" customWidth="1"/>
    <col min="3594" max="3596" width="8.875" style="5" customWidth="1"/>
    <col min="3597" max="3599" width="8.375" style="5" customWidth="1"/>
    <col min="3600" max="3601" width="8.875" style="5" customWidth="1"/>
    <col min="3602" max="3603" width="8" style="5" customWidth="1"/>
    <col min="3604" max="3605" width="7.5" style="5" customWidth="1"/>
    <col min="3606" max="3606" width="9" style="5" hidden="1" customWidth="1"/>
    <col min="3607" max="3607" width="7.25" style="5" customWidth="1"/>
    <col min="3608" max="3654" width="9" style="5"/>
    <col min="3655" max="3665" width="0.125" style="5" customWidth="1"/>
    <col min="3666" max="3840" width="9" style="5"/>
    <col min="3841" max="3841" width="5.5" style="5" customWidth="1"/>
    <col min="3842" max="3842" width="15.625" style="5" customWidth="1"/>
    <col min="3843" max="3844" width="8.875" style="5" customWidth="1"/>
    <col min="3845" max="3848" width="8.5" style="5" customWidth="1"/>
    <col min="3849" max="3849" width="8.125" style="5" customWidth="1"/>
    <col min="3850" max="3852" width="8.875" style="5" customWidth="1"/>
    <col min="3853" max="3855" width="8.375" style="5" customWidth="1"/>
    <col min="3856" max="3857" width="8.875" style="5" customWidth="1"/>
    <col min="3858" max="3859" width="8" style="5" customWidth="1"/>
    <col min="3860" max="3861" width="7.5" style="5" customWidth="1"/>
    <col min="3862" max="3862" width="9" style="5" hidden="1" customWidth="1"/>
    <col min="3863" max="3863" width="7.25" style="5" customWidth="1"/>
    <col min="3864" max="3910" width="9" style="5"/>
    <col min="3911" max="3921" width="0.125" style="5" customWidth="1"/>
    <col min="3922" max="4096" width="9" style="5"/>
    <col min="4097" max="4097" width="5.5" style="5" customWidth="1"/>
    <col min="4098" max="4098" width="15.625" style="5" customWidth="1"/>
    <col min="4099" max="4100" width="8.875" style="5" customWidth="1"/>
    <col min="4101" max="4104" width="8.5" style="5" customWidth="1"/>
    <col min="4105" max="4105" width="8.125" style="5" customWidth="1"/>
    <col min="4106" max="4108" width="8.875" style="5" customWidth="1"/>
    <col min="4109" max="4111" width="8.375" style="5" customWidth="1"/>
    <col min="4112" max="4113" width="8.875" style="5" customWidth="1"/>
    <col min="4114" max="4115" width="8" style="5" customWidth="1"/>
    <col min="4116" max="4117" width="7.5" style="5" customWidth="1"/>
    <col min="4118" max="4118" width="9" style="5" hidden="1" customWidth="1"/>
    <col min="4119" max="4119" width="7.25" style="5" customWidth="1"/>
    <col min="4120" max="4166" width="9" style="5"/>
    <col min="4167" max="4177" width="0.125" style="5" customWidth="1"/>
    <col min="4178" max="4352" width="9" style="5"/>
    <col min="4353" max="4353" width="5.5" style="5" customWidth="1"/>
    <col min="4354" max="4354" width="15.625" style="5" customWidth="1"/>
    <col min="4355" max="4356" width="8.875" style="5" customWidth="1"/>
    <col min="4357" max="4360" width="8.5" style="5" customWidth="1"/>
    <col min="4361" max="4361" width="8.125" style="5" customWidth="1"/>
    <col min="4362" max="4364" width="8.875" style="5" customWidth="1"/>
    <col min="4365" max="4367" width="8.375" style="5" customWidth="1"/>
    <col min="4368" max="4369" width="8.875" style="5" customWidth="1"/>
    <col min="4370" max="4371" width="8" style="5" customWidth="1"/>
    <col min="4372" max="4373" width="7.5" style="5" customWidth="1"/>
    <col min="4374" max="4374" width="9" style="5" hidden="1" customWidth="1"/>
    <col min="4375" max="4375" width="7.25" style="5" customWidth="1"/>
    <col min="4376" max="4422" width="9" style="5"/>
    <col min="4423" max="4433" width="0.125" style="5" customWidth="1"/>
    <col min="4434" max="4608" width="9" style="5"/>
    <col min="4609" max="4609" width="5.5" style="5" customWidth="1"/>
    <col min="4610" max="4610" width="15.625" style="5" customWidth="1"/>
    <col min="4611" max="4612" width="8.875" style="5" customWidth="1"/>
    <col min="4613" max="4616" width="8.5" style="5" customWidth="1"/>
    <col min="4617" max="4617" width="8.125" style="5" customWidth="1"/>
    <col min="4618" max="4620" width="8.875" style="5" customWidth="1"/>
    <col min="4621" max="4623" width="8.375" style="5" customWidth="1"/>
    <col min="4624" max="4625" width="8.875" style="5" customWidth="1"/>
    <col min="4626" max="4627" width="8" style="5" customWidth="1"/>
    <col min="4628" max="4629" width="7.5" style="5" customWidth="1"/>
    <col min="4630" max="4630" width="9" style="5" hidden="1" customWidth="1"/>
    <col min="4631" max="4631" width="7.25" style="5" customWidth="1"/>
    <col min="4632" max="4678" width="9" style="5"/>
    <col min="4679" max="4689" width="0.125" style="5" customWidth="1"/>
    <col min="4690" max="4864" width="9" style="5"/>
    <col min="4865" max="4865" width="5.5" style="5" customWidth="1"/>
    <col min="4866" max="4866" width="15.625" style="5" customWidth="1"/>
    <col min="4867" max="4868" width="8.875" style="5" customWidth="1"/>
    <col min="4869" max="4872" width="8.5" style="5" customWidth="1"/>
    <col min="4873" max="4873" width="8.125" style="5" customWidth="1"/>
    <col min="4874" max="4876" width="8.875" style="5" customWidth="1"/>
    <col min="4877" max="4879" width="8.375" style="5" customWidth="1"/>
    <col min="4880" max="4881" width="8.875" style="5" customWidth="1"/>
    <col min="4882" max="4883" width="8" style="5" customWidth="1"/>
    <col min="4884" max="4885" width="7.5" style="5" customWidth="1"/>
    <col min="4886" max="4886" width="9" style="5" hidden="1" customWidth="1"/>
    <col min="4887" max="4887" width="7.25" style="5" customWidth="1"/>
    <col min="4888" max="4934" width="9" style="5"/>
    <col min="4935" max="4945" width="0.125" style="5" customWidth="1"/>
    <col min="4946" max="5120" width="9" style="5"/>
    <col min="5121" max="5121" width="5.5" style="5" customWidth="1"/>
    <col min="5122" max="5122" width="15.625" style="5" customWidth="1"/>
    <col min="5123" max="5124" width="8.875" style="5" customWidth="1"/>
    <col min="5125" max="5128" width="8.5" style="5" customWidth="1"/>
    <col min="5129" max="5129" width="8.125" style="5" customWidth="1"/>
    <col min="5130" max="5132" width="8.875" style="5" customWidth="1"/>
    <col min="5133" max="5135" width="8.375" style="5" customWidth="1"/>
    <col min="5136" max="5137" width="8.875" style="5" customWidth="1"/>
    <col min="5138" max="5139" width="8" style="5" customWidth="1"/>
    <col min="5140" max="5141" width="7.5" style="5" customWidth="1"/>
    <col min="5142" max="5142" width="9" style="5" hidden="1" customWidth="1"/>
    <col min="5143" max="5143" width="7.25" style="5" customWidth="1"/>
    <col min="5144" max="5190" width="9" style="5"/>
    <col min="5191" max="5201" width="0.125" style="5" customWidth="1"/>
    <col min="5202" max="5376" width="9" style="5"/>
    <col min="5377" max="5377" width="5.5" style="5" customWidth="1"/>
    <col min="5378" max="5378" width="15.625" style="5" customWidth="1"/>
    <col min="5379" max="5380" width="8.875" style="5" customWidth="1"/>
    <col min="5381" max="5384" width="8.5" style="5" customWidth="1"/>
    <col min="5385" max="5385" width="8.125" style="5" customWidth="1"/>
    <col min="5386" max="5388" width="8.875" style="5" customWidth="1"/>
    <col min="5389" max="5391" width="8.375" style="5" customWidth="1"/>
    <col min="5392" max="5393" width="8.875" style="5" customWidth="1"/>
    <col min="5394" max="5395" width="8" style="5" customWidth="1"/>
    <col min="5396" max="5397" width="7.5" style="5" customWidth="1"/>
    <col min="5398" max="5398" width="9" style="5" hidden="1" customWidth="1"/>
    <col min="5399" max="5399" width="7.25" style="5" customWidth="1"/>
    <col min="5400" max="5446" width="9" style="5"/>
    <col min="5447" max="5457" width="0.125" style="5" customWidth="1"/>
    <col min="5458" max="5632" width="9" style="5"/>
    <col min="5633" max="5633" width="5.5" style="5" customWidth="1"/>
    <col min="5634" max="5634" width="15.625" style="5" customWidth="1"/>
    <col min="5635" max="5636" width="8.875" style="5" customWidth="1"/>
    <col min="5637" max="5640" width="8.5" style="5" customWidth="1"/>
    <col min="5641" max="5641" width="8.125" style="5" customWidth="1"/>
    <col min="5642" max="5644" width="8.875" style="5" customWidth="1"/>
    <col min="5645" max="5647" width="8.375" style="5" customWidth="1"/>
    <col min="5648" max="5649" width="8.875" style="5" customWidth="1"/>
    <col min="5650" max="5651" width="8" style="5" customWidth="1"/>
    <col min="5652" max="5653" width="7.5" style="5" customWidth="1"/>
    <col min="5654" max="5654" width="9" style="5" hidden="1" customWidth="1"/>
    <col min="5655" max="5655" width="7.25" style="5" customWidth="1"/>
    <col min="5656" max="5702" width="9" style="5"/>
    <col min="5703" max="5713" width="0.125" style="5" customWidth="1"/>
    <col min="5714" max="5888" width="9" style="5"/>
    <col min="5889" max="5889" width="5.5" style="5" customWidth="1"/>
    <col min="5890" max="5890" width="15.625" style="5" customWidth="1"/>
    <col min="5891" max="5892" width="8.875" style="5" customWidth="1"/>
    <col min="5893" max="5896" width="8.5" style="5" customWidth="1"/>
    <col min="5897" max="5897" width="8.125" style="5" customWidth="1"/>
    <col min="5898" max="5900" width="8.875" style="5" customWidth="1"/>
    <col min="5901" max="5903" width="8.375" style="5" customWidth="1"/>
    <col min="5904" max="5905" width="8.875" style="5" customWidth="1"/>
    <col min="5906" max="5907" width="8" style="5" customWidth="1"/>
    <col min="5908" max="5909" width="7.5" style="5" customWidth="1"/>
    <col min="5910" max="5910" width="9" style="5" hidden="1" customWidth="1"/>
    <col min="5911" max="5911" width="7.25" style="5" customWidth="1"/>
    <col min="5912" max="5958" width="9" style="5"/>
    <col min="5959" max="5969" width="0.125" style="5" customWidth="1"/>
    <col min="5970" max="6144" width="9" style="5"/>
    <col min="6145" max="6145" width="5.5" style="5" customWidth="1"/>
    <col min="6146" max="6146" width="15.625" style="5" customWidth="1"/>
    <col min="6147" max="6148" width="8.875" style="5" customWidth="1"/>
    <col min="6149" max="6152" width="8.5" style="5" customWidth="1"/>
    <col min="6153" max="6153" width="8.125" style="5" customWidth="1"/>
    <col min="6154" max="6156" width="8.875" style="5" customWidth="1"/>
    <col min="6157" max="6159" width="8.375" style="5" customWidth="1"/>
    <col min="6160" max="6161" width="8.875" style="5" customWidth="1"/>
    <col min="6162" max="6163" width="8" style="5" customWidth="1"/>
    <col min="6164" max="6165" width="7.5" style="5" customWidth="1"/>
    <col min="6166" max="6166" width="9" style="5" hidden="1" customWidth="1"/>
    <col min="6167" max="6167" width="7.25" style="5" customWidth="1"/>
    <col min="6168" max="6214" width="9" style="5"/>
    <col min="6215" max="6225" width="0.125" style="5" customWidth="1"/>
    <col min="6226" max="6400" width="9" style="5"/>
    <col min="6401" max="6401" width="5.5" style="5" customWidth="1"/>
    <col min="6402" max="6402" width="15.625" style="5" customWidth="1"/>
    <col min="6403" max="6404" width="8.875" style="5" customWidth="1"/>
    <col min="6405" max="6408" width="8.5" style="5" customWidth="1"/>
    <col min="6409" max="6409" width="8.125" style="5" customWidth="1"/>
    <col min="6410" max="6412" width="8.875" style="5" customWidth="1"/>
    <col min="6413" max="6415" width="8.375" style="5" customWidth="1"/>
    <col min="6416" max="6417" width="8.875" style="5" customWidth="1"/>
    <col min="6418" max="6419" width="8" style="5" customWidth="1"/>
    <col min="6420" max="6421" width="7.5" style="5" customWidth="1"/>
    <col min="6422" max="6422" width="9" style="5" hidden="1" customWidth="1"/>
    <col min="6423" max="6423" width="7.25" style="5" customWidth="1"/>
    <col min="6424" max="6470" width="9" style="5"/>
    <col min="6471" max="6481" width="0.125" style="5" customWidth="1"/>
    <col min="6482" max="6656" width="9" style="5"/>
    <col min="6657" max="6657" width="5.5" style="5" customWidth="1"/>
    <col min="6658" max="6658" width="15.625" style="5" customWidth="1"/>
    <col min="6659" max="6660" width="8.875" style="5" customWidth="1"/>
    <col min="6661" max="6664" width="8.5" style="5" customWidth="1"/>
    <col min="6665" max="6665" width="8.125" style="5" customWidth="1"/>
    <col min="6666" max="6668" width="8.875" style="5" customWidth="1"/>
    <col min="6669" max="6671" width="8.375" style="5" customWidth="1"/>
    <col min="6672" max="6673" width="8.875" style="5" customWidth="1"/>
    <col min="6674" max="6675" width="8" style="5" customWidth="1"/>
    <col min="6676" max="6677" width="7.5" style="5" customWidth="1"/>
    <col min="6678" max="6678" width="9" style="5" hidden="1" customWidth="1"/>
    <col min="6679" max="6679" width="7.25" style="5" customWidth="1"/>
    <col min="6680" max="6726" width="9" style="5"/>
    <col min="6727" max="6737" width="0.125" style="5" customWidth="1"/>
    <col min="6738" max="6912" width="9" style="5"/>
    <col min="6913" max="6913" width="5.5" style="5" customWidth="1"/>
    <col min="6914" max="6914" width="15.625" style="5" customWidth="1"/>
    <col min="6915" max="6916" width="8.875" style="5" customWidth="1"/>
    <col min="6917" max="6920" width="8.5" style="5" customWidth="1"/>
    <col min="6921" max="6921" width="8.125" style="5" customWidth="1"/>
    <col min="6922" max="6924" width="8.875" style="5" customWidth="1"/>
    <col min="6925" max="6927" width="8.375" style="5" customWidth="1"/>
    <col min="6928" max="6929" width="8.875" style="5" customWidth="1"/>
    <col min="6930" max="6931" width="8" style="5" customWidth="1"/>
    <col min="6932" max="6933" width="7.5" style="5" customWidth="1"/>
    <col min="6934" max="6934" width="9" style="5" hidden="1" customWidth="1"/>
    <col min="6935" max="6935" width="7.25" style="5" customWidth="1"/>
    <col min="6936" max="6982" width="9" style="5"/>
    <col min="6983" max="6993" width="0.125" style="5" customWidth="1"/>
    <col min="6994" max="7168" width="9" style="5"/>
    <col min="7169" max="7169" width="5.5" style="5" customWidth="1"/>
    <col min="7170" max="7170" width="15.625" style="5" customWidth="1"/>
    <col min="7171" max="7172" width="8.875" style="5" customWidth="1"/>
    <col min="7173" max="7176" width="8.5" style="5" customWidth="1"/>
    <col min="7177" max="7177" width="8.125" style="5" customWidth="1"/>
    <col min="7178" max="7180" width="8.875" style="5" customWidth="1"/>
    <col min="7181" max="7183" width="8.375" style="5" customWidth="1"/>
    <col min="7184" max="7185" width="8.875" style="5" customWidth="1"/>
    <col min="7186" max="7187" width="8" style="5" customWidth="1"/>
    <col min="7188" max="7189" width="7.5" style="5" customWidth="1"/>
    <col min="7190" max="7190" width="9" style="5" hidden="1" customWidth="1"/>
    <col min="7191" max="7191" width="7.25" style="5" customWidth="1"/>
    <col min="7192" max="7238" width="9" style="5"/>
    <col min="7239" max="7249" width="0.125" style="5" customWidth="1"/>
    <col min="7250" max="7424" width="9" style="5"/>
    <col min="7425" max="7425" width="5.5" style="5" customWidth="1"/>
    <col min="7426" max="7426" width="15.625" style="5" customWidth="1"/>
    <col min="7427" max="7428" width="8.875" style="5" customWidth="1"/>
    <col min="7429" max="7432" width="8.5" style="5" customWidth="1"/>
    <col min="7433" max="7433" width="8.125" style="5" customWidth="1"/>
    <col min="7434" max="7436" width="8.875" style="5" customWidth="1"/>
    <col min="7437" max="7439" width="8.375" style="5" customWidth="1"/>
    <col min="7440" max="7441" width="8.875" style="5" customWidth="1"/>
    <col min="7442" max="7443" width="8" style="5" customWidth="1"/>
    <col min="7444" max="7445" width="7.5" style="5" customWidth="1"/>
    <col min="7446" max="7446" width="9" style="5" hidden="1" customWidth="1"/>
    <col min="7447" max="7447" width="7.25" style="5" customWidth="1"/>
    <col min="7448" max="7494" width="9" style="5"/>
    <col min="7495" max="7505" width="0.125" style="5" customWidth="1"/>
    <col min="7506" max="7680" width="9" style="5"/>
    <col min="7681" max="7681" width="5.5" style="5" customWidth="1"/>
    <col min="7682" max="7682" width="15.625" style="5" customWidth="1"/>
    <col min="7683" max="7684" width="8.875" style="5" customWidth="1"/>
    <col min="7685" max="7688" width="8.5" style="5" customWidth="1"/>
    <col min="7689" max="7689" width="8.125" style="5" customWidth="1"/>
    <col min="7690" max="7692" width="8.875" style="5" customWidth="1"/>
    <col min="7693" max="7695" width="8.375" style="5" customWidth="1"/>
    <col min="7696" max="7697" width="8.875" style="5" customWidth="1"/>
    <col min="7698" max="7699" width="8" style="5" customWidth="1"/>
    <col min="7700" max="7701" width="7.5" style="5" customWidth="1"/>
    <col min="7702" max="7702" width="9" style="5" hidden="1" customWidth="1"/>
    <col min="7703" max="7703" width="7.25" style="5" customWidth="1"/>
    <col min="7704" max="7750" width="9" style="5"/>
    <col min="7751" max="7761" width="0.125" style="5" customWidth="1"/>
    <col min="7762" max="7936" width="9" style="5"/>
    <col min="7937" max="7937" width="5.5" style="5" customWidth="1"/>
    <col min="7938" max="7938" width="15.625" style="5" customWidth="1"/>
    <col min="7939" max="7940" width="8.875" style="5" customWidth="1"/>
    <col min="7941" max="7944" width="8.5" style="5" customWidth="1"/>
    <col min="7945" max="7945" width="8.125" style="5" customWidth="1"/>
    <col min="7946" max="7948" width="8.875" style="5" customWidth="1"/>
    <col min="7949" max="7951" width="8.375" style="5" customWidth="1"/>
    <col min="7952" max="7953" width="8.875" style="5" customWidth="1"/>
    <col min="7954" max="7955" width="8" style="5" customWidth="1"/>
    <col min="7956" max="7957" width="7.5" style="5" customWidth="1"/>
    <col min="7958" max="7958" width="9" style="5" hidden="1" customWidth="1"/>
    <col min="7959" max="7959" width="7.25" style="5" customWidth="1"/>
    <col min="7960" max="8006" width="9" style="5"/>
    <col min="8007" max="8017" width="0.125" style="5" customWidth="1"/>
    <col min="8018" max="8192" width="9" style="5"/>
    <col min="8193" max="8193" width="5.5" style="5" customWidth="1"/>
    <col min="8194" max="8194" width="15.625" style="5" customWidth="1"/>
    <col min="8195" max="8196" width="8.875" style="5" customWidth="1"/>
    <col min="8197" max="8200" width="8.5" style="5" customWidth="1"/>
    <col min="8201" max="8201" width="8.125" style="5" customWidth="1"/>
    <col min="8202" max="8204" width="8.875" style="5" customWidth="1"/>
    <col min="8205" max="8207" width="8.375" style="5" customWidth="1"/>
    <col min="8208" max="8209" width="8.875" style="5" customWidth="1"/>
    <col min="8210" max="8211" width="8" style="5" customWidth="1"/>
    <col min="8212" max="8213" width="7.5" style="5" customWidth="1"/>
    <col min="8214" max="8214" width="9" style="5" hidden="1" customWidth="1"/>
    <col min="8215" max="8215" width="7.25" style="5" customWidth="1"/>
    <col min="8216" max="8262" width="9" style="5"/>
    <col min="8263" max="8273" width="0.125" style="5" customWidth="1"/>
    <col min="8274" max="8448" width="9" style="5"/>
    <col min="8449" max="8449" width="5.5" style="5" customWidth="1"/>
    <col min="8450" max="8450" width="15.625" style="5" customWidth="1"/>
    <col min="8451" max="8452" width="8.875" style="5" customWidth="1"/>
    <col min="8453" max="8456" width="8.5" style="5" customWidth="1"/>
    <col min="8457" max="8457" width="8.125" style="5" customWidth="1"/>
    <col min="8458" max="8460" width="8.875" style="5" customWidth="1"/>
    <col min="8461" max="8463" width="8.375" style="5" customWidth="1"/>
    <col min="8464" max="8465" width="8.875" style="5" customWidth="1"/>
    <col min="8466" max="8467" width="8" style="5" customWidth="1"/>
    <col min="8468" max="8469" width="7.5" style="5" customWidth="1"/>
    <col min="8470" max="8470" width="9" style="5" hidden="1" customWidth="1"/>
    <col min="8471" max="8471" width="7.25" style="5" customWidth="1"/>
    <col min="8472" max="8518" width="9" style="5"/>
    <col min="8519" max="8529" width="0.125" style="5" customWidth="1"/>
    <col min="8530" max="8704" width="9" style="5"/>
    <col min="8705" max="8705" width="5.5" style="5" customWidth="1"/>
    <col min="8706" max="8706" width="15.625" style="5" customWidth="1"/>
    <col min="8707" max="8708" width="8.875" style="5" customWidth="1"/>
    <col min="8709" max="8712" width="8.5" style="5" customWidth="1"/>
    <col min="8713" max="8713" width="8.125" style="5" customWidth="1"/>
    <col min="8714" max="8716" width="8.875" style="5" customWidth="1"/>
    <col min="8717" max="8719" width="8.375" style="5" customWidth="1"/>
    <col min="8720" max="8721" width="8.875" style="5" customWidth="1"/>
    <col min="8722" max="8723" width="8" style="5" customWidth="1"/>
    <col min="8724" max="8725" width="7.5" style="5" customWidth="1"/>
    <col min="8726" max="8726" width="9" style="5" hidden="1" customWidth="1"/>
    <col min="8727" max="8727" width="7.25" style="5" customWidth="1"/>
    <col min="8728" max="8774" width="9" style="5"/>
    <col min="8775" max="8785" width="0.125" style="5" customWidth="1"/>
    <col min="8786" max="8960" width="9" style="5"/>
    <col min="8961" max="8961" width="5.5" style="5" customWidth="1"/>
    <col min="8962" max="8962" width="15.625" style="5" customWidth="1"/>
    <col min="8963" max="8964" width="8.875" style="5" customWidth="1"/>
    <col min="8965" max="8968" width="8.5" style="5" customWidth="1"/>
    <col min="8969" max="8969" width="8.125" style="5" customWidth="1"/>
    <col min="8970" max="8972" width="8.875" style="5" customWidth="1"/>
    <col min="8973" max="8975" width="8.375" style="5" customWidth="1"/>
    <col min="8976" max="8977" width="8.875" style="5" customWidth="1"/>
    <col min="8978" max="8979" width="8" style="5" customWidth="1"/>
    <col min="8980" max="8981" width="7.5" style="5" customWidth="1"/>
    <col min="8982" max="8982" width="9" style="5" hidden="1" customWidth="1"/>
    <col min="8983" max="8983" width="7.25" style="5" customWidth="1"/>
    <col min="8984" max="9030" width="9" style="5"/>
    <col min="9031" max="9041" width="0.125" style="5" customWidth="1"/>
    <col min="9042" max="9216" width="9" style="5"/>
    <col min="9217" max="9217" width="5.5" style="5" customWidth="1"/>
    <col min="9218" max="9218" width="15.625" style="5" customWidth="1"/>
    <col min="9219" max="9220" width="8.875" style="5" customWidth="1"/>
    <col min="9221" max="9224" width="8.5" style="5" customWidth="1"/>
    <col min="9225" max="9225" width="8.125" style="5" customWidth="1"/>
    <col min="9226" max="9228" width="8.875" style="5" customWidth="1"/>
    <col min="9229" max="9231" width="8.375" style="5" customWidth="1"/>
    <col min="9232" max="9233" width="8.875" style="5" customWidth="1"/>
    <col min="9234" max="9235" width="8" style="5" customWidth="1"/>
    <col min="9236" max="9237" width="7.5" style="5" customWidth="1"/>
    <col min="9238" max="9238" width="9" style="5" hidden="1" customWidth="1"/>
    <col min="9239" max="9239" width="7.25" style="5" customWidth="1"/>
    <col min="9240" max="9286" width="9" style="5"/>
    <col min="9287" max="9297" width="0.125" style="5" customWidth="1"/>
    <col min="9298" max="9472" width="9" style="5"/>
    <col min="9473" max="9473" width="5.5" style="5" customWidth="1"/>
    <col min="9474" max="9474" width="15.625" style="5" customWidth="1"/>
    <col min="9475" max="9476" width="8.875" style="5" customWidth="1"/>
    <col min="9477" max="9480" width="8.5" style="5" customWidth="1"/>
    <col min="9481" max="9481" width="8.125" style="5" customWidth="1"/>
    <col min="9482" max="9484" width="8.875" style="5" customWidth="1"/>
    <col min="9485" max="9487" width="8.375" style="5" customWidth="1"/>
    <col min="9488" max="9489" width="8.875" style="5" customWidth="1"/>
    <col min="9490" max="9491" width="8" style="5" customWidth="1"/>
    <col min="9492" max="9493" width="7.5" style="5" customWidth="1"/>
    <col min="9494" max="9494" width="9" style="5" hidden="1" customWidth="1"/>
    <col min="9495" max="9495" width="7.25" style="5" customWidth="1"/>
    <col min="9496" max="9542" width="9" style="5"/>
    <col min="9543" max="9553" width="0.125" style="5" customWidth="1"/>
    <col min="9554" max="9728" width="9" style="5"/>
    <col min="9729" max="9729" width="5.5" style="5" customWidth="1"/>
    <col min="9730" max="9730" width="15.625" style="5" customWidth="1"/>
    <col min="9731" max="9732" width="8.875" style="5" customWidth="1"/>
    <col min="9733" max="9736" width="8.5" style="5" customWidth="1"/>
    <col min="9737" max="9737" width="8.125" style="5" customWidth="1"/>
    <col min="9738" max="9740" width="8.875" style="5" customWidth="1"/>
    <col min="9741" max="9743" width="8.375" style="5" customWidth="1"/>
    <col min="9744" max="9745" width="8.875" style="5" customWidth="1"/>
    <col min="9746" max="9747" width="8" style="5" customWidth="1"/>
    <col min="9748" max="9749" width="7.5" style="5" customWidth="1"/>
    <col min="9750" max="9750" width="9" style="5" hidden="1" customWidth="1"/>
    <col min="9751" max="9751" width="7.25" style="5" customWidth="1"/>
    <col min="9752" max="9798" width="9" style="5"/>
    <col min="9799" max="9809" width="0.125" style="5" customWidth="1"/>
    <col min="9810" max="9984" width="9" style="5"/>
    <col min="9985" max="9985" width="5.5" style="5" customWidth="1"/>
    <col min="9986" max="9986" width="15.625" style="5" customWidth="1"/>
    <col min="9987" max="9988" width="8.875" style="5" customWidth="1"/>
    <col min="9989" max="9992" width="8.5" style="5" customWidth="1"/>
    <col min="9993" max="9993" width="8.125" style="5" customWidth="1"/>
    <col min="9994" max="9996" width="8.875" style="5" customWidth="1"/>
    <col min="9997" max="9999" width="8.375" style="5" customWidth="1"/>
    <col min="10000" max="10001" width="8.875" style="5" customWidth="1"/>
    <col min="10002" max="10003" width="8" style="5" customWidth="1"/>
    <col min="10004" max="10005" width="7.5" style="5" customWidth="1"/>
    <col min="10006" max="10006" width="9" style="5" hidden="1" customWidth="1"/>
    <col min="10007" max="10007" width="7.25" style="5" customWidth="1"/>
    <col min="10008" max="10054" width="9" style="5"/>
    <col min="10055" max="10065" width="0.125" style="5" customWidth="1"/>
    <col min="10066" max="10240" width="9" style="5"/>
    <col min="10241" max="10241" width="5.5" style="5" customWidth="1"/>
    <col min="10242" max="10242" width="15.625" style="5" customWidth="1"/>
    <col min="10243" max="10244" width="8.875" style="5" customWidth="1"/>
    <col min="10245" max="10248" width="8.5" style="5" customWidth="1"/>
    <col min="10249" max="10249" width="8.125" style="5" customWidth="1"/>
    <col min="10250" max="10252" width="8.875" style="5" customWidth="1"/>
    <col min="10253" max="10255" width="8.375" style="5" customWidth="1"/>
    <col min="10256" max="10257" width="8.875" style="5" customWidth="1"/>
    <col min="10258" max="10259" width="8" style="5" customWidth="1"/>
    <col min="10260" max="10261" width="7.5" style="5" customWidth="1"/>
    <col min="10262" max="10262" width="9" style="5" hidden="1" customWidth="1"/>
    <col min="10263" max="10263" width="7.25" style="5" customWidth="1"/>
    <col min="10264" max="10310" width="9" style="5"/>
    <col min="10311" max="10321" width="0.125" style="5" customWidth="1"/>
    <col min="10322" max="10496" width="9" style="5"/>
    <col min="10497" max="10497" width="5.5" style="5" customWidth="1"/>
    <col min="10498" max="10498" width="15.625" style="5" customWidth="1"/>
    <col min="10499" max="10500" width="8.875" style="5" customWidth="1"/>
    <col min="10501" max="10504" width="8.5" style="5" customWidth="1"/>
    <col min="10505" max="10505" width="8.125" style="5" customWidth="1"/>
    <col min="10506" max="10508" width="8.875" style="5" customWidth="1"/>
    <col min="10509" max="10511" width="8.375" style="5" customWidth="1"/>
    <col min="10512" max="10513" width="8.875" style="5" customWidth="1"/>
    <col min="10514" max="10515" width="8" style="5" customWidth="1"/>
    <col min="10516" max="10517" width="7.5" style="5" customWidth="1"/>
    <col min="10518" max="10518" width="9" style="5" hidden="1" customWidth="1"/>
    <col min="10519" max="10519" width="7.25" style="5" customWidth="1"/>
    <col min="10520" max="10566" width="9" style="5"/>
    <col min="10567" max="10577" width="0.125" style="5" customWidth="1"/>
    <col min="10578" max="10752" width="9" style="5"/>
    <col min="10753" max="10753" width="5.5" style="5" customWidth="1"/>
    <col min="10754" max="10754" width="15.625" style="5" customWidth="1"/>
    <col min="10755" max="10756" width="8.875" style="5" customWidth="1"/>
    <col min="10757" max="10760" width="8.5" style="5" customWidth="1"/>
    <col min="10761" max="10761" width="8.125" style="5" customWidth="1"/>
    <col min="10762" max="10764" width="8.875" style="5" customWidth="1"/>
    <col min="10765" max="10767" width="8.375" style="5" customWidth="1"/>
    <col min="10768" max="10769" width="8.875" style="5" customWidth="1"/>
    <col min="10770" max="10771" width="8" style="5" customWidth="1"/>
    <col min="10772" max="10773" width="7.5" style="5" customWidth="1"/>
    <col min="10774" max="10774" width="9" style="5" hidden="1" customWidth="1"/>
    <col min="10775" max="10775" width="7.25" style="5" customWidth="1"/>
    <col min="10776" max="10822" width="9" style="5"/>
    <col min="10823" max="10833" width="0.125" style="5" customWidth="1"/>
    <col min="10834" max="11008" width="9" style="5"/>
    <col min="11009" max="11009" width="5.5" style="5" customWidth="1"/>
    <col min="11010" max="11010" width="15.625" style="5" customWidth="1"/>
    <col min="11011" max="11012" width="8.875" style="5" customWidth="1"/>
    <col min="11013" max="11016" width="8.5" style="5" customWidth="1"/>
    <col min="11017" max="11017" width="8.125" style="5" customWidth="1"/>
    <col min="11018" max="11020" width="8.875" style="5" customWidth="1"/>
    <col min="11021" max="11023" width="8.375" style="5" customWidth="1"/>
    <col min="11024" max="11025" width="8.875" style="5" customWidth="1"/>
    <col min="11026" max="11027" width="8" style="5" customWidth="1"/>
    <col min="11028" max="11029" width="7.5" style="5" customWidth="1"/>
    <col min="11030" max="11030" width="9" style="5" hidden="1" customWidth="1"/>
    <col min="11031" max="11031" width="7.25" style="5" customWidth="1"/>
    <col min="11032" max="11078" width="9" style="5"/>
    <col min="11079" max="11089" width="0.125" style="5" customWidth="1"/>
    <col min="11090" max="11264" width="9" style="5"/>
    <col min="11265" max="11265" width="5.5" style="5" customWidth="1"/>
    <col min="11266" max="11266" width="15.625" style="5" customWidth="1"/>
    <col min="11267" max="11268" width="8.875" style="5" customWidth="1"/>
    <col min="11269" max="11272" width="8.5" style="5" customWidth="1"/>
    <col min="11273" max="11273" width="8.125" style="5" customWidth="1"/>
    <col min="11274" max="11276" width="8.875" style="5" customWidth="1"/>
    <col min="11277" max="11279" width="8.375" style="5" customWidth="1"/>
    <col min="11280" max="11281" width="8.875" style="5" customWidth="1"/>
    <col min="11282" max="11283" width="8" style="5" customWidth="1"/>
    <col min="11284" max="11285" width="7.5" style="5" customWidth="1"/>
    <col min="11286" max="11286" width="9" style="5" hidden="1" customWidth="1"/>
    <col min="11287" max="11287" width="7.25" style="5" customWidth="1"/>
    <col min="11288" max="11334" width="9" style="5"/>
    <col min="11335" max="11345" width="0.125" style="5" customWidth="1"/>
    <col min="11346" max="11520" width="9" style="5"/>
    <col min="11521" max="11521" width="5.5" style="5" customWidth="1"/>
    <col min="11522" max="11522" width="15.625" style="5" customWidth="1"/>
    <col min="11523" max="11524" width="8.875" style="5" customWidth="1"/>
    <col min="11525" max="11528" width="8.5" style="5" customWidth="1"/>
    <col min="11529" max="11529" width="8.125" style="5" customWidth="1"/>
    <col min="11530" max="11532" width="8.875" style="5" customWidth="1"/>
    <col min="11533" max="11535" width="8.375" style="5" customWidth="1"/>
    <col min="11536" max="11537" width="8.875" style="5" customWidth="1"/>
    <col min="11538" max="11539" width="8" style="5" customWidth="1"/>
    <col min="11540" max="11541" width="7.5" style="5" customWidth="1"/>
    <col min="11542" max="11542" width="9" style="5" hidden="1" customWidth="1"/>
    <col min="11543" max="11543" width="7.25" style="5" customWidth="1"/>
    <col min="11544" max="11590" width="9" style="5"/>
    <col min="11591" max="11601" width="0.125" style="5" customWidth="1"/>
    <col min="11602" max="11776" width="9" style="5"/>
    <col min="11777" max="11777" width="5.5" style="5" customWidth="1"/>
    <col min="11778" max="11778" width="15.625" style="5" customWidth="1"/>
    <col min="11779" max="11780" width="8.875" style="5" customWidth="1"/>
    <col min="11781" max="11784" width="8.5" style="5" customWidth="1"/>
    <col min="11785" max="11785" width="8.125" style="5" customWidth="1"/>
    <col min="11786" max="11788" width="8.875" style="5" customWidth="1"/>
    <col min="11789" max="11791" width="8.375" style="5" customWidth="1"/>
    <col min="11792" max="11793" width="8.875" style="5" customWidth="1"/>
    <col min="11794" max="11795" width="8" style="5" customWidth="1"/>
    <col min="11796" max="11797" width="7.5" style="5" customWidth="1"/>
    <col min="11798" max="11798" width="9" style="5" hidden="1" customWidth="1"/>
    <col min="11799" max="11799" width="7.25" style="5" customWidth="1"/>
    <col min="11800" max="11846" width="9" style="5"/>
    <col min="11847" max="11857" width="0.125" style="5" customWidth="1"/>
    <col min="11858" max="12032" width="9" style="5"/>
    <col min="12033" max="12033" width="5.5" style="5" customWidth="1"/>
    <col min="12034" max="12034" width="15.625" style="5" customWidth="1"/>
    <col min="12035" max="12036" width="8.875" style="5" customWidth="1"/>
    <col min="12037" max="12040" width="8.5" style="5" customWidth="1"/>
    <col min="12041" max="12041" width="8.125" style="5" customWidth="1"/>
    <col min="12042" max="12044" width="8.875" style="5" customWidth="1"/>
    <col min="12045" max="12047" width="8.375" style="5" customWidth="1"/>
    <col min="12048" max="12049" width="8.875" style="5" customWidth="1"/>
    <col min="12050" max="12051" width="8" style="5" customWidth="1"/>
    <col min="12052" max="12053" width="7.5" style="5" customWidth="1"/>
    <col min="12054" max="12054" width="9" style="5" hidden="1" customWidth="1"/>
    <col min="12055" max="12055" width="7.25" style="5" customWidth="1"/>
    <col min="12056" max="12102" width="9" style="5"/>
    <col min="12103" max="12113" width="0.125" style="5" customWidth="1"/>
    <col min="12114" max="12288" width="9" style="5"/>
    <col min="12289" max="12289" width="5.5" style="5" customWidth="1"/>
    <col min="12290" max="12290" width="15.625" style="5" customWidth="1"/>
    <col min="12291" max="12292" width="8.875" style="5" customWidth="1"/>
    <col min="12293" max="12296" width="8.5" style="5" customWidth="1"/>
    <col min="12297" max="12297" width="8.125" style="5" customWidth="1"/>
    <col min="12298" max="12300" width="8.875" style="5" customWidth="1"/>
    <col min="12301" max="12303" width="8.375" style="5" customWidth="1"/>
    <col min="12304" max="12305" width="8.875" style="5" customWidth="1"/>
    <col min="12306" max="12307" width="8" style="5" customWidth="1"/>
    <col min="12308" max="12309" width="7.5" style="5" customWidth="1"/>
    <col min="12310" max="12310" width="9" style="5" hidden="1" customWidth="1"/>
    <col min="12311" max="12311" width="7.25" style="5" customWidth="1"/>
    <col min="12312" max="12358" width="9" style="5"/>
    <col min="12359" max="12369" width="0.125" style="5" customWidth="1"/>
    <col min="12370" max="12544" width="9" style="5"/>
    <col min="12545" max="12545" width="5.5" style="5" customWidth="1"/>
    <col min="12546" max="12546" width="15.625" style="5" customWidth="1"/>
    <col min="12547" max="12548" width="8.875" style="5" customWidth="1"/>
    <col min="12549" max="12552" width="8.5" style="5" customWidth="1"/>
    <col min="12553" max="12553" width="8.125" style="5" customWidth="1"/>
    <col min="12554" max="12556" width="8.875" style="5" customWidth="1"/>
    <col min="12557" max="12559" width="8.375" style="5" customWidth="1"/>
    <col min="12560" max="12561" width="8.875" style="5" customWidth="1"/>
    <col min="12562" max="12563" width="8" style="5" customWidth="1"/>
    <col min="12564" max="12565" width="7.5" style="5" customWidth="1"/>
    <col min="12566" max="12566" width="9" style="5" hidden="1" customWidth="1"/>
    <col min="12567" max="12567" width="7.25" style="5" customWidth="1"/>
    <col min="12568" max="12614" width="9" style="5"/>
    <col min="12615" max="12625" width="0.125" style="5" customWidth="1"/>
    <col min="12626" max="12800" width="9" style="5"/>
    <col min="12801" max="12801" width="5.5" style="5" customWidth="1"/>
    <col min="12802" max="12802" width="15.625" style="5" customWidth="1"/>
    <col min="12803" max="12804" width="8.875" style="5" customWidth="1"/>
    <col min="12805" max="12808" width="8.5" style="5" customWidth="1"/>
    <col min="12809" max="12809" width="8.125" style="5" customWidth="1"/>
    <col min="12810" max="12812" width="8.875" style="5" customWidth="1"/>
    <col min="12813" max="12815" width="8.375" style="5" customWidth="1"/>
    <col min="12816" max="12817" width="8.875" style="5" customWidth="1"/>
    <col min="12818" max="12819" width="8" style="5" customWidth="1"/>
    <col min="12820" max="12821" width="7.5" style="5" customWidth="1"/>
    <col min="12822" max="12822" width="9" style="5" hidden="1" customWidth="1"/>
    <col min="12823" max="12823" width="7.25" style="5" customWidth="1"/>
    <col min="12824" max="12870" width="9" style="5"/>
    <col min="12871" max="12881" width="0.125" style="5" customWidth="1"/>
    <col min="12882" max="13056" width="9" style="5"/>
    <col min="13057" max="13057" width="5.5" style="5" customWidth="1"/>
    <col min="13058" max="13058" width="15.625" style="5" customWidth="1"/>
    <col min="13059" max="13060" width="8.875" style="5" customWidth="1"/>
    <col min="13061" max="13064" width="8.5" style="5" customWidth="1"/>
    <col min="13065" max="13065" width="8.125" style="5" customWidth="1"/>
    <col min="13066" max="13068" width="8.875" style="5" customWidth="1"/>
    <col min="13069" max="13071" width="8.375" style="5" customWidth="1"/>
    <col min="13072" max="13073" width="8.875" style="5" customWidth="1"/>
    <col min="13074" max="13075" width="8" style="5" customWidth="1"/>
    <col min="13076" max="13077" width="7.5" style="5" customWidth="1"/>
    <col min="13078" max="13078" width="9" style="5" hidden="1" customWidth="1"/>
    <col min="13079" max="13079" width="7.25" style="5" customWidth="1"/>
    <col min="13080" max="13126" width="9" style="5"/>
    <col min="13127" max="13137" width="0.125" style="5" customWidth="1"/>
    <col min="13138" max="13312" width="9" style="5"/>
    <col min="13313" max="13313" width="5.5" style="5" customWidth="1"/>
    <col min="13314" max="13314" width="15.625" style="5" customWidth="1"/>
    <col min="13315" max="13316" width="8.875" style="5" customWidth="1"/>
    <col min="13317" max="13320" width="8.5" style="5" customWidth="1"/>
    <col min="13321" max="13321" width="8.125" style="5" customWidth="1"/>
    <col min="13322" max="13324" width="8.875" style="5" customWidth="1"/>
    <col min="13325" max="13327" width="8.375" style="5" customWidth="1"/>
    <col min="13328" max="13329" width="8.875" style="5" customWidth="1"/>
    <col min="13330" max="13331" width="8" style="5" customWidth="1"/>
    <col min="13332" max="13333" width="7.5" style="5" customWidth="1"/>
    <col min="13334" max="13334" width="9" style="5" hidden="1" customWidth="1"/>
    <col min="13335" max="13335" width="7.25" style="5" customWidth="1"/>
    <col min="13336" max="13382" width="9" style="5"/>
    <col min="13383" max="13393" width="0.125" style="5" customWidth="1"/>
    <col min="13394" max="13568" width="9" style="5"/>
    <col min="13569" max="13569" width="5.5" style="5" customWidth="1"/>
    <col min="13570" max="13570" width="15.625" style="5" customWidth="1"/>
    <col min="13571" max="13572" width="8.875" style="5" customWidth="1"/>
    <col min="13573" max="13576" width="8.5" style="5" customWidth="1"/>
    <col min="13577" max="13577" width="8.125" style="5" customWidth="1"/>
    <col min="13578" max="13580" width="8.875" style="5" customWidth="1"/>
    <col min="13581" max="13583" width="8.375" style="5" customWidth="1"/>
    <col min="13584" max="13585" width="8.875" style="5" customWidth="1"/>
    <col min="13586" max="13587" width="8" style="5" customWidth="1"/>
    <col min="13588" max="13589" width="7.5" style="5" customWidth="1"/>
    <col min="13590" max="13590" width="9" style="5" hidden="1" customWidth="1"/>
    <col min="13591" max="13591" width="7.25" style="5" customWidth="1"/>
    <col min="13592" max="13638" width="9" style="5"/>
    <col min="13639" max="13649" width="0.125" style="5" customWidth="1"/>
    <col min="13650" max="13824" width="9" style="5"/>
    <col min="13825" max="13825" width="5.5" style="5" customWidth="1"/>
    <col min="13826" max="13826" width="15.625" style="5" customWidth="1"/>
    <col min="13827" max="13828" width="8.875" style="5" customWidth="1"/>
    <col min="13829" max="13832" width="8.5" style="5" customWidth="1"/>
    <col min="13833" max="13833" width="8.125" style="5" customWidth="1"/>
    <col min="13834" max="13836" width="8.875" style="5" customWidth="1"/>
    <col min="13837" max="13839" width="8.375" style="5" customWidth="1"/>
    <col min="13840" max="13841" width="8.875" style="5" customWidth="1"/>
    <col min="13842" max="13843" width="8" style="5" customWidth="1"/>
    <col min="13844" max="13845" width="7.5" style="5" customWidth="1"/>
    <col min="13846" max="13846" width="9" style="5" hidden="1" customWidth="1"/>
    <col min="13847" max="13847" width="7.25" style="5" customWidth="1"/>
    <col min="13848" max="13894" width="9" style="5"/>
    <col min="13895" max="13905" width="0.125" style="5" customWidth="1"/>
    <col min="13906" max="14080" width="9" style="5"/>
    <col min="14081" max="14081" width="5.5" style="5" customWidth="1"/>
    <col min="14082" max="14082" width="15.625" style="5" customWidth="1"/>
    <col min="14083" max="14084" width="8.875" style="5" customWidth="1"/>
    <col min="14085" max="14088" width="8.5" style="5" customWidth="1"/>
    <col min="14089" max="14089" width="8.125" style="5" customWidth="1"/>
    <col min="14090" max="14092" width="8.875" style="5" customWidth="1"/>
    <col min="14093" max="14095" width="8.375" style="5" customWidth="1"/>
    <col min="14096" max="14097" width="8.875" style="5" customWidth="1"/>
    <col min="14098" max="14099" width="8" style="5" customWidth="1"/>
    <col min="14100" max="14101" width="7.5" style="5" customWidth="1"/>
    <col min="14102" max="14102" width="9" style="5" hidden="1" customWidth="1"/>
    <col min="14103" max="14103" width="7.25" style="5" customWidth="1"/>
    <col min="14104" max="14150" width="9" style="5"/>
    <col min="14151" max="14161" width="0.125" style="5" customWidth="1"/>
    <col min="14162" max="14336" width="9" style="5"/>
    <col min="14337" max="14337" width="5.5" style="5" customWidth="1"/>
    <col min="14338" max="14338" width="15.625" style="5" customWidth="1"/>
    <col min="14339" max="14340" width="8.875" style="5" customWidth="1"/>
    <col min="14341" max="14344" width="8.5" style="5" customWidth="1"/>
    <col min="14345" max="14345" width="8.125" style="5" customWidth="1"/>
    <col min="14346" max="14348" width="8.875" style="5" customWidth="1"/>
    <col min="14349" max="14351" width="8.375" style="5" customWidth="1"/>
    <col min="14352" max="14353" width="8.875" style="5" customWidth="1"/>
    <col min="14354" max="14355" width="8" style="5" customWidth="1"/>
    <col min="14356" max="14357" width="7.5" style="5" customWidth="1"/>
    <col min="14358" max="14358" width="9" style="5" hidden="1" customWidth="1"/>
    <col min="14359" max="14359" width="7.25" style="5" customWidth="1"/>
    <col min="14360" max="14406" width="9" style="5"/>
    <col min="14407" max="14417" width="0.125" style="5" customWidth="1"/>
    <col min="14418" max="14592" width="9" style="5"/>
    <col min="14593" max="14593" width="5.5" style="5" customWidth="1"/>
    <col min="14594" max="14594" width="15.625" style="5" customWidth="1"/>
    <col min="14595" max="14596" width="8.875" style="5" customWidth="1"/>
    <col min="14597" max="14600" width="8.5" style="5" customWidth="1"/>
    <col min="14601" max="14601" width="8.125" style="5" customWidth="1"/>
    <col min="14602" max="14604" width="8.875" style="5" customWidth="1"/>
    <col min="14605" max="14607" width="8.375" style="5" customWidth="1"/>
    <col min="14608" max="14609" width="8.875" style="5" customWidth="1"/>
    <col min="14610" max="14611" width="8" style="5" customWidth="1"/>
    <col min="14612" max="14613" width="7.5" style="5" customWidth="1"/>
    <col min="14614" max="14614" width="9" style="5" hidden="1" customWidth="1"/>
    <col min="14615" max="14615" width="7.25" style="5" customWidth="1"/>
    <col min="14616" max="14662" width="9" style="5"/>
    <col min="14663" max="14673" width="0.125" style="5" customWidth="1"/>
    <col min="14674" max="14848" width="9" style="5"/>
    <col min="14849" max="14849" width="5.5" style="5" customWidth="1"/>
    <col min="14850" max="14850" width="15.625" style="5" customWidth="1"/>
    <col min="14851" max="14852" width="8.875" style="5" customWidth="1"/>
    <col min="14853" max="14856" width="8.5" style="5" customWidth="1"/>
    <col min="14857" max="14857" width="8.125" style="5" customWidth="1"/>
    <col min="14858" max="14860" width="8.875" style="5" customWidth="1"/>
    <col min="14861" max="14863" width="8.375" style="5" customWidth="1"/>
    <col min="14864" max="14865" width="8.875" style="5" customWidth="1"/>
    <col min="14866" max="14867" width="8" style="5" customWidth="1"/>
    <col min="14868" max="14869" width="7.5" style="5" customWidth="1"/>
    <col min="14870" max="14870" width="9" style="5" hidden="1" customWidth="1"/>
    <col min="14871" max="14871" width="7.25" style="5" customWidth="1"/>
    <col min="14872" max="14918" width="9" style="5"/>
    <col min="14919" max="14929" width="0.125" style="5" customWidth="1"/>
    <col min="14930" max="15104" width="9" style="5"/>
    <col min="15105" max="15105" width="5.5" style="5" customWidth="1"/>
    <col min="15106" max="15106" width="15.625" style="5" customWidth="1"/>
    <col min="15107" max="15108" width="8.875" style="5" customWidth="1"/>
    <col min="15109" max="15112" width="8.5" style="5" customWidth="1"/>
    <col min="15113" max="15113" width="8.125" style="5" customWidth="1"/>
    <col min="15114" max="15116" width="8.875" style="5" customWidth="1"/>
    <col min="15117" max="15119" width="8.375" style="5" customWidth="1"/>
    <col min="15120" max="15121" width="8.875" style="5" customWidth="1"/>
    <col min="15122" max="15123" width="8" style="5" customWidth="1"/>
    <col min="15124" max="15125" width="7.5" style="5" customWidth="1"/>
    <col min="15126" max="15126" width="9" style="5" hidden="1" customWidth="1"/>
    <col min="15127" max="15127" width="7.25" style="5" customWidth="1"/>
    <col min="15128" max="15174" width="9" style="5"/>
    <col min="15175" max="15185" width="0.125" style="5" customWidth="1"/>
    <col min="15186" max="15360" width="9" style="5"/>
    <col min="15361" max="15361" width="5.5" style="5" customWidth="1"/>
    <col min="15362" max="15362" width="15.625" style="5" customWidth="1"/>
    <col min="15363" max="15364" width="8.875" style="5" customWidth="1"/>
    <col min="15365" max="15368" width="8.5" style="5" customWidth="1"/>
    <col min="15369" max="15369" width="8.125" style="5" customWidth="1"/>
    <col min="15370" max="15372" width="8.875" style="5" customWidth="1"/>
    <col min="15373" max="15375" width="8.375" style="5" customWidth="1"/>
    <col min="15376" max="15377" width="8.875" style="5" customWidth="1"/>
    <col min="15378" max="15379" width="8" style="5" customWidth="1"/>
    <col min="15380" max="15381" width="7.5" style="5" customWidth="1"/>
    <col min="15382" max="15382" width="9" style="5" hidden="1" customWidth="1"/>
    <col min="15383" max="15383" width="7.25" style="5" customWidth="1"/>
    <col min="15384" max="15430" width="9" style="5"/>
    <col min="15431" max="15441" width="0.125" style="5" customWidth="1"/>
    <col min="15442" max="15616" width="9" style="5"/>
    <col min="15617" max="15617" width="5.5" style="5" customWidth="1"/>
    <col min="15618" max="15618" width="15.625" style="5" customWidth="1"/>
    <col min="15619" max="15620" width="8.875" style="5" customWidth="1"/>
    <col min="15621" max="15624" width="8.5" style="5" customWidth="1"/>
    <col min="15625" max="15625" width="8.125" style="5" customWidth="1"/>
    <col min="15626" max="15628" width="8.875" style="5" customWidth="1"/>
    <col min="15629" max="15631" width="8.375" style="5" customWidth="1"/>
    <col min="15632" max="15633" width="8.875" style="5" customWidth="1"/>
    <col min="15634" max="15635" width="8" style="5" customWidth="1"/>
    <col min="15636" max="15637" width="7.5" style="5" customWidth="1"/>
    <col min="15638" max="15638" width="9" style="5" hidden="1" customWidth="1"/>
    <col min="15639" max="15639" width="7.25" style="5" customWidth="1"/>
    <col min="15640" max="15686" width="9" style="5"/>
    <col min="15687" max="15697" width="0.125" style="5" customWidth="1"/>
    <col min="15698" max="15872" width="9" style="5"/>
    <col min="15873" max="15873" width="5.5" style="5" customWidth="1"/>
    <col min="15874" max="15874" width="15.625" style="5" customWidth="1"/>
    <col min="15875" max="15876" width="8.875" style="5" customWidth="1"/>
    <col min="15877" max="15880" width="8.5" style="5" customWidth="1"/>
    <col min="15881" max="15881" width="8.125" style="5" customWidth="1"/>
    <col min="15882" max="15884" width="8.875" style="5" customWidth="1"/>
    <col min="15885" max="15887" width="8.375" style="5" customWidth="1"/>
    <col min="15888" max="15889" width="8.875" style="5" customWidth="1"/>
    <col min="15890" max="15891" width="8" style="5" customWidth="1"/>
    <col min="15892" max="15893" width="7.5" style="5" customWidth="1"/>
    <col min="15894" max="15894" width="9" style="5" hidden="1" customWidth="1"/>
    <col min="15895" max="15895" width="7.25" style="5" customWidth="1"/>
    <col min="15896" max="15942" width="9" style="5"/>
    <col min="15943" max="15953" width="0.125" style="5" customWidth="1"/>
    <col min="15954" max="16128" width="9" style="5"/>
    <col min="16129" max="16129" width="5.5" style="5" customWidth="1"/>
    <col min="16130" max="16130" width="15.625" style="5" customWidth="1"/>
    <col min="16131" max="16132" width="8.875" style="5" customWidth="1"/>
    <col min="16133" max="16136" width="8.5" style="5" customWidth="1"/>
    <col min="16137" max="16137" width="8.125" style="5" customWidth="1"/>
    <col min="16138" max="16140" width="8.875" style="5" customWidth="1"/>
    <col min="16141" max="16143" width="8.375" style="5" customWidth="1"/>
    <col min="16144" max="16145" width="8.875" style="5" customWidth="1"/>
    <col min="16146" max="16147" width="8" style="5" customWidth="1"/>
    <col min="16148" max="16149" width="7.5" style="5" customWidth="1"/>
    <col min="16150" max="16150" width="9" style="5" hidden="1" customWidth="1"/>
    <col min="16151" max="16151" width="7.25" style="5" customWidth="1"/>
    <col min="16152" max="16198" width="9" style="5"/>
    <col min="16199" max="16209" width="0.125" style="5" customWidth="1"/>
    <col min="16210" max="16384" width="9" style="5"/>
  </cols>
  <sheetData>
    <row r="1" spans="1:26" ht="10.5" customHeight="1">
      <c r="B1" s="6"/>
      <c r="C1" s="6"/>
      <c r="D1" s="6"/>
      <c r="E1" s="6"/>
      <c r="F1" s="6"/>
      <c r="G1" s="6"/>
      <c r="H1" s="6"/>
      <c r="Q1" s="5"/>
      <c r="R1" s="5"/>
      <c r="S1" s="5"/>
      <c r="T1" s="5"/>
      <c r="U1" s="5"/>
      <c r="V1" s="5"/>
      <c r="W1" s="5"/>
    </row>
    <row r="2" spans="1:26" ht="16.5" customHeight="1">
      <c r="B2" s="6"/>
      <c r="C2" s="6"/>
      <c r="D2" s="6"/>
      <c r="E2" s="6"/>
      <c r="F2" s="6"/>
      <c r="G2" s="6"/>
      <c r="H2" s="6"/>
      <c r="K2" s="73"/>
      <c r="L2" s="73"/>
      <c r="M2" s="73"/>
      <c r="N2" s="73"/>
      <c r="O2" s="73"/>
      <c r="P2" s="282" t="s">
        <v>65</v>
      </c>
      <c r="Q2" s="282"/>
      <c r="R2" s="282"/>
      <c r="S2" s="282"/>
      <c r="T2" s="282"/>
      <c r="U2" s="282"/>
      <c r="V2" s="5"/>
      <c r="W2" s="5"/>
    </row>
    <row r="3" spans="1:26">
      <c r="A3" s="5"/>
      <c r="B3" s="5"/>
      <c r="C3" s="5"/>
      <c r="D3" s="5"/>
      <c r="E3" s="5"/>
      <c r="F3" s="5"/>
      <c r="G3" s="5"/>
      <c r="H3" s="7"/>
      <c r="I3" s="5"/>
      <c r="J3" s="5"/>
      <c r="K3" s="5"/>
      <c r="L3" s="5"/>
      <c r="M3" s="5"/>
      <c r="N3" s="5"/>
      <c r="O3" s="5"/>
      <c r="P3" s="283" t="s">
        <v>0</v>
      </c>
      <c r="Q3" s="283"/>
      <c r="R3" s="283"/>
      <c r="S3" s="283"/>
      <c r="T3" s="283"/>
      <c r="U3" s="283"/>
      <c r="V3" s="5"/>
      <c r="W3" s="5"/>
    </row>
    <row r="4" spans="1:26" ht="29.25" customHeight="1">
      <c r="A4" s="308" t="s">
        <v>1</v>
      </c>
      <c r="B4" s="309"/>
      <c r="C4" s="284" t="s">
        <v>210</v>
      </c>
      <c r="D4" s="285"/>
      <c r="E4" s="285"/>
      <c r="F4" s="285"/>
      <c r="G4" s="285"/>
      <c r="H4" s="285"/>
      <c r="I4" s="285"/>
      <c r="J4" s="285"/>
      <c r="K4" s="285"/>
      <c r="L4" s="285"/>
      <c r="M4" s="285"/>
      <c r="N4" s="285"/>
      <c r="O4" s="285"/>
      <c r="P4" s="285"/>
      <c r="Q4" s="285"/>
      <c r="R4" s="285"/>
      <c r="S4" s="285"/>
      <c r="T4" s="285"/>
      <c r="U4" s="286"/>
    </row>
    <row r="5" spans="1:26" ht="29.25" customHeight="1">
      <c r="A5" s="310"/>
      <c r="B5" s="311"/>
      <c r="C5" s="287" t="s">
        <v>2</v>
      </c>
      <c r="D5" s="288"/>
      <c r="E5" s="288"/>
      <c r="F5" s="288"/>
      <c r="G5" s="288"/>
      <c r="H5" s="289"/>
      <c r="I5" s="287" t="s">
        <v>3</v>
      </c>
      <c r="J5" s="288"/>
      <c r="K5" s="288"/>
      <c r="L5" s="288"/>
      <c r="M5" s="288"/>
      <c r="N5" s="288"/>
      <c r="O5" s="289"/>
      <c r="P5" s="287" t="s">
        <v>4</v>
      </c>
      <c r="Q5" s="288"/>
      <c r="R5" s="288"/>
      <c r="S5" s="288"/>
      <c r="T5" s="288"/>
      <c r="U5" s="289"/>
      <c r="Z5" s="1"/>
    </row>
    <row r="6" spans="1:26" ht="29.25" customHeight="1" thickBot="1">
      <c r="A6" s="312"/>
      <c r="B6" s="313"/>
      <c r="C6" s="8">
        <v>2024</v>
      </c>
      <c r="D6" s="9">
        <v>2023</v>
      </c>
      <c r="E6" s="10" t="s">
        <v>66</v>
      </c>
      <c r="F6" s="10" t="s">
        <v>67</v>
      </c>
      <c r="G6" s="11" t="s">
        <v>139</v>
      </c>
      <c r="H6" s="12" t="s">
        <v>137</v>
      </c>
      <c r="I6" s="8">
        <v>2024</v>
      </c>
      <c r="J6" s="9">
        <v>2023</v>
      </c>
      <c r="K6" s="10" t="s">
        <v>66</v>
      </c>
      <c r="L6" s="10" t="s">
        <v>67</v>
      </c>
      <c r="M6" s="11" t="s">
        <v>139</v>
      </c>
      <c r="N6" s="12" t="s">
        <v>137</v>
      </c>
      <c r="O6" s="74" t="s">
        <v>68</v>
      </c>
      <c r="P6" s="8">
        <v>2024</v>
      </c>
      <c r="Q6" s="9">
        <v>2023</v>
      </c>
      <c r="R6" s="79" t="s">
        <v>66</v>
      </c>
      <c r="S6" s="79" t="s">
        <v>67</v>
      </c>
      <c r="T6" s="11" t="s">
        <v>139</v>
      </c>
      <c r="U6" s="12" t="s">
        <v>137</v>
      </c>
    </row>
    <row r="7" spans="1:26" ht="24.75" customHeight="1">
      <c r="A7" s="326" t="s">
        <v>5</v>
      </c>
      <c r="B7" s="13" t="s">
        <v>6</v>
      </c>
      <c r="C7" s="14">
        <f>SUM('1月:12月'!C7)</f>
        <v>196446</v>
      </c>
      <c r="D7" s="15">
        <f>SUM('1月:12月'!D7)</f>
        <v>142556</v>
      </c>
      <c r="E7" s="32">
        <f>((C7/D7)*$V$56)-100%</f>
        <v>-1</v>
      </c>
      <c r="F7" s="17">
        <f>(C7-D7)/D7</f>
        <v>0.37802688066444062</v>
      </c>
      <c r="G7" s="17">
        <f>C7/$C$53</f>
        <v>0.13647523387794858</v>
      </c>
      <c r="H7" s="17">
        <f>D7/$D$53</f>
        <v>0.14440101172683376</v>
      </c>
      <c r="I7" s="14">
        <f>SUM('1月:12月'!I7)</f>
        <v>596119</v>
      </c>
      <c r="J7" s="15">
        <f>SUM('1月:12月'!J7)</f>
        <v>409608</v>
      </c>
      <c r="K7" s="16">
        <f>((I7/J7)*$V$56)-100%</f>
        <v>-1</v>
      </c>
      <c r="L7" s="17">
        <f>(I7-J7)/J7</f>
        <v>0.45534022772992716</v>
      </c>
      <c r="M7" s="17">
        <f>I7/$I$53</f>
        <v>0.15201959539237964</v>
      </c>
      <c r="N7" s="17">
        <f>J7/$J$53</f>
        <v>0.15587576609197479</v>
      </c>
      <c r="O7" s="191">
        <f>(M7-N7)*100</f>
        <v>-0.38561706995951517</v>
      </c>
      <c r="P7" s="14">
        <f>SUM('1月:12月'!O7)</f>
        <v>280855</v>
      </c>
      <c r="Q7" s="15">
        <f>SUM('1月:12月'!P7)</f>
        <v>210901</v>
      </c>
      <c r="R7" s="16">
        <f>((P7/Q7)*$V$56)-100%</f>
        <v>-1</v>
      </c>
      <c r="S7" s="17">
        <f>(P7-Q7)/Q7</f>
        <v>0.33169117263550196</v>
      </c>
      <c r="T7" s="17">
        <f>P7/$P$53</f>
        <v>0.14606905195929798</v>
      </c>
      <c r="U7" s="80">
        <f>Q7/$Q$53</f>
        <v>0.15797259723994941</v>
      </c>
    </row>
    <row r="8" spans="1:26" ht="24.75" customHeight="1" thickBot="1">
      <c r="A8" s="327"/>
      <c r="B8" s="18" t="s">
        <v>7</v>
      </c>
      <c r="C8" s="14">
        <f>SUM('1月:12月'!C8)</f>
        <v>32984</v>
      </c>
      <c r="D8" s="19">
        <f>SUM('1月:12月'!D8)</f>
        <v>24058</v>
      </c>
      <c r="E8" s="20">
        <f t="shared" ref="E8:E55" si="0">((C8/D8)*$V$56)-100%</f>
        <v>-1</v>
      </c>
      <c r="F8" s="21">
        <f t="shared" ref="F8:F55" si="1">(C8-D8)/D8</f>
        <v>0.37102003491562058</v>
      </c>
      <c r="G8" s="21">
        <f t="shared" ref="G8:G52" si="2">C8/$C$53</f>
        <v>2.2914689605439947E-2</v>
      </c>
      <c r="H8" s="21">
        <f t="shared" ref="H8:H52" si="3">D8/$D$53</f>
        <v>2.4369367407363889E-2</v>
      </c>
      <c r="I8" s="14">
        <f>SUM('1月:12月'!I8)</f>
        <v>100388</v>
      </c>
      <c r="J8" s="19">
        <f>SUM('1月:12月'!J8)</f>
        <v>72480</v>
      </c>
      <c r="K8" s="20">
        <f t="shared" ref="K8:K55" si="4">((I8/J8)*$V$56)-100%</f>
        <v>-1</v>
      </c>
      <c r="L8" s="21">
        <f t="shared" ref="L8:L55" si="5">(I8-J8)/J8</f>
        <v>0.38504415011037529</v>
      </c>
      <c r="M8" s="21">
        <f t="shared" ref="M8:M52" si="6">I8/$I$53</f>
        <v>2.5600497790290538E-2</v>
      </c>
      <c r="N8" s="21">
        <f t="shared" ref="N8:N52" si="7">J8/$J$53</f>
        <v>2.7582165207579768E-2</v>
      </c>
      <c r="O8" s="192">
        <f t="shared" ref="O8:O52" si="8">(M8-N8)*100</f>
        <v>-0.19816674172892304</v>
      </c>
      <c r="P8" s="14">
        <f>SUM('1月:12月'!O8)</f>
        <v>48009</v>
      </c>
      <c r="Q8" s="19">
        <f>SUM('1月:12月'!P8)</f>
        <v>36039</v>
      </c>
      <c r="R8" s="20">
        <f t="shared" ref="R8:R55" si="9">((P8/Q8)*$V$56)-100%</f>
        <v>-1</v>
      </c>
      <c r="S8" s="21">
        <f t="shared" ref="S8:S55" si="10">(P8-Q8)/Q8</f>
        <v>0.33214018147007407</v>
      </c>
      <c r="T8" s="21">
        <f t="shared" ref="T8:T52" si="11">P8/$P$53</f>
        <v>2.4968859787128365E-2</v>
      </c>
      <c r="U8" s="81">
        <f t="shared" ref="U8:U52" si="12">Q8/$Q$53</f>
        <v>2.6994535027954052E-2</v>
      </c>
    </row>
    <row r="9" spans="1:26" ht="24.75" customHeight="1" thickTop="1" thickBot="1">
      <c r="A9" s="328"/>
      <c r="B9" s="22" t="s">
        <v>8</v>
      </c>
      <c r="C9" s="23">
        <f>SUM('1月:12月'!C9)</f>
        <v>229430</v>
      </c>
      <c r="D9" s="24">
        <f>SUM('1月:12月'!D9)</f>
        <v>166614</v>
      </c>
      <c r="E9" s="25">
        <f t="shared" si="0"/>
        <v>-1</v>
      </c>
      <c r="F9" s="26">
        <f t="shared" si="1"/>
        <v>0.37701513678322351</v>
      </c>
      <c r="G9" s="26">
        <f t="shared" si="2"/>
        <v>0.15938992348338851</v>
      </c>
      <c r="H9" s="26">
        <f t="shared" si="3"/>
        <v>0.16877037913419765</v>
      </c>
      <c r="I9" s="23">
        <f>SUM('1月:12月'!I9)</f>
        <v>696507</v>
      </c>
      <c r="J9" s="24">
        <f>SUM('1月:12月'!J9)</f>
        <v>482088</v>
      </c>
      <c r="K9" s="25">
        <f t="shared" si="4"/>
        <v>-1</v>
      </c>
      <c r="L9" s="26">
        <f t="shared" si="5"/>
        <v>0.44477149400109522</v>
      </c>
      <c r="M9" s="26">
        <f t="shared" si="6"/>
        <v>0.17762009318267016</v>
      </c>
      <c r="N9" s="26">
        <f t="shared" si="7"/>
        <v>0.18345793129955457</v>
      </c>
      <c r="O9" s="193">
        <f t="shared" si="8"/>
        <v>-0.58378381168844029</v>
      </c>
      <c r="P9" s="23">
        <f>SUM('1月:12月'!O9)</f>
        <v>328864</v>
      </c>
      <c r="Q9" s="24">
        <f>SUM('1月:12月'!P9)</f>
        <v>246940</v>
      </c>
      <c r="R9" s="25">
        <f t="shared" si="9"/>
        <v>-1</v>
      </c>
      <c r="S9" s="26">
        <f t="shared" si="10"/>
        <v>0.33175670203288249</v>
      </c>
      <c r="T9" s="26">
        <f t="shared" si="11"/>
        <v>0.17103791174642635</v>
      </c>
      <c r="U9" s="82">
        <f t="shared" si="12"/>
        <v>0.18496713226790348</v>
      </c>
    </row>
    <row r="10" spans="1:26" ht="24.75" customHeight="1" thickTop="1">
      <c r="A10" s="329" t="s">
        <v>9</v>
      </c>
      <c r="B10" s="27" t="s">
        <v>10</v>
      </c>
      <c r="C10" s="14">
        <f>SUM('1月:12月'!C10)</f>
        <v>11443</v>
      </c>
      <c r="D10" s="19">
        <f>SUM('1月:12月'!D10)</f>
        <v>7108</v>
      </c>
      <c r="E10" s="16">
        <f t="shared" si="0"/>
        <v>-1</v>
      </c>
      <c r="F10" s="17">
        <f t="shared" si="1"/>
        <v>0.60987619583567809</v>
      </c>
      <c r="G10" s="17">
        <f t="shared" si="2"/>
        <v>7.9496966151785496E-3</v>
      </c>
      <c r="H10" s="28">
        <f t="shared" si="3"/>
        <v>7.1999943275227584E-3</v>
      </c>
      <c r="I10" s="14">
        <f>SUM('1月:12月'!I10)</f>
        <v>34252</v>
      </c>
      <c r="J10" s="19">
        <f>SUM('1月:12月'!J10)</f>
        <v>21463</v>
      </c>
      <c r="K10" s="16">
        <f t="shared" si="4"/>
        <v>-1</v>
      </c>
      <c r="L10" s="17">
        <f t="shared" si="5"/>
        <v>0.59586264734659644</v>
      </c>
      <c r="M10" s="17">
        <f t="shared" si="6"/>
        <v>8.7347915120635083E-3</v>
      </c>
      <c r="N10" s="28">
        <f t="shared" si="7"/>
        <v>8.1677153952853833E-3</v>
      </c>
      <c r="O10" s="191">
        <f t="shared" si="8"/>
        <v>5.6707611677812506E-2</v>
      </c>
      <c r="P10" s="14">
        <f>SUM('1月:12月'!O10)</f>
        <v>16054</v>
      </c>
      <c r="Q10" s="19">
        <f>SUM('1月:12月'!P10)</f>
        <v>10509</v>
      </c>
      <c r="R10" s="16">
        <f t="shared" si="9"/>
        <v>-1</v>
      </c>
      <c r="S10" s="17">
        <f t="shared" si="10"/>
        <v>0.52764297269007521</v>
      </c>
      <c r="T10" s="17">
        <f t="shared" si="11"/>
        <v>8.3494777025674097E-3</v>
      </c>
      <c r="U10" s="83">
        <f t="shared" si="12"/>
        <v>7.8716270875653915E-3</v>
      </c>
    </row>
    <row r="11" spans="1:26" ht="24.75" customHeight="1">
      <c r="A11" s="327"/>
      <c r="B11" s="29" t="s">
        <v>11</v>
      </c>
      <c r="C11" s="30">
        <f>SUM('1月:12月'!C11)</f>
        <v>7033</v>
      </c>
      <c r="D11" s="31">
        <f>SUM('1月:12月'!D11)</f>
        <v>4036</v>
      </c>
      <c r="E11" s="32">
        <f t="shared" si="0"/>
        <v>-1</v>
      </c>
      <c r="F11" s="33">
        <f t="shared" si="1"/>
        <v>0.74256689791873143</v>
      </c>
      <c r="G11" s="33">
        <f t="shared" si="2"/>
        <v>4.8859753818535998E-3</v>
      </c>
      <c r="H11" s="33">
        <f t="shared" si="3"/>
        <v>4.0882353834949146E-3</v>
      </c>
      <c r="I11" s="30">
        <f>SUM('1月:12月'!I11)</f>
        <v>22164</v>
      </c>
      <c r="J11" s="31">
        <f>SUM('1月:12月'!J11)</f>
        <v>12620</v>
      </c>
      <c r="K11" s="32">
        <f t="shared" si="4"/>
        <v>-1</v>
      </c>
      <c r="L11" s="33">
        <f t="shared" si="5"/>
        <v>0.75625990491283679</v>
      </c>
      <c r="M11" s="33">
        <f t="shared" si="6"/>
        <v>5.652163934175395E-3</v>
      </c>
      <c r="N11" s="33">
        <f t="shared" si="7"/>
        <v>4.8025237985603849E-3</v>
      </c>
      <c r="O11" s="194">
        <v>-0.5</v>
      </c>
      <c r="P11" s="30">
        <f>SUM('1月:12月'!O11)</f>
        <v>10547</v>
      </c>
      <c r="Q11" s="31">
        <f>SUM('1月:12月'!P11)</f>
        <v>6188</v>
      </c>
      <c r="R11" s="32">
        <f t="shared" si="9"/>
        <v>-1</v>
      </c>
      <c r="S11" s="33">
        <f t="shared" si="10"/>
        <v>0.70442792501616036</v>
      </c>
      <c r="T11" s="33">
        <f t="shared" si="11"/>
        <v>5.4853582489708778E-3</v>
      </c>
      <c r="U11" s="84">
        <f t="shared" si="12"/>
        <v>4.6350393394095192E-3</v>
      </c>
    </row>
    <row r="12" spans="1:26" ht="24.75" customHeight="1" thickBot="1">
      <c r="A12" s="327"/>
      <c r="B12" s="18" t="s">
        <v>12</v>
      </c>
      <c r="C12" s="34">
        <f>SUM('1月:12月'!C12)</f>
        <v>6943</v>
      </c>
      <c r="D12" s="35">
        <f>SUM('1月:12月'!D12)</f>
        <v>3908</v>
      </c>
      <c r="E12" s="36">
        <f t="shared" si="0"/>
        <v>-1</v>
      </c>
      <c r="F12" s="37">
        <f t="shared" si="1"/>
        <v>0.77661207778915042</v>
      </c>
      <c r="G12" s="37">
        <f t="shared" si="2"/>
        <v>4.8234504587245193E-3</v>
      </c>
      <c r="H12" s="28">
        <f t="shared" si="3"/>
        <v>3.9585787608270879E-3</v>
      </c>
      <c r="I12" s="34">
        <f>SUM('1月:12月'!I12)</f>
        <v>20466</v>
      </c>
      <c r="J12" s="35">
        <f>SUM('1月:12月'!J12)</f>
        <v>11698</v>
      </c>
      <c r="K12" s="36">
        <f t="shared" si="4"/>
        <v>-1</v>
      </c>
      <c r="L12" s="37">
        <f t="shared" si="5"/>
        <v>0.74952983415968544</v>
      </c>
      <c r="M12" s="37">
        <f t="shared" si="6"/>
        <v>5.2191475851305555E-3</v>
      </c>
      <c r="N12" s="28">
        <f t="shared" si="7"/>
        <v>4.4516579552741188E-3</v>
      </c>
      <c r="O12" s="191">
        <f t="shared" si="8"/>
        <v>7.6748962985643668E-2</v>
      </c>
      <c r="P12" s="34">
        <f>SUM('1月:12月'!O12)</f>
        <v>10329</v>
      </c>
      <c r="Q12" s="35">
        <f>SUM('1月:12月'!P12)</f>
        <v>6113</v>
      </c>
      <c r="R12" s="36">
        <f t="shared" si="9"/>
        <v>-1</v>
      </c>
      <c r="S12" s="37">
        <f t="shared" si="10"/>
        <v>0.68967773597251758</v>
      </c>
      <c r="T12" s="37">
        <f t="shared" si="11"/>
        <v>5.371979269329686E-3</v>
      </c>
      <c r="U12" s="83">
        <f t="shared" si="12"/>
        <v>4.5788615840029719E-3</v>
      </c>
    </row>
    <row r="13" spans="1:26" ht="24.75" customHeight="1" thickTop="1" thickBot="1">
      <c r="A13" s="328"/>
      <c r="B13" s="22" t="s">
        <v>13</v>
      </c>
      <c r="C13" s="23">
        <f>SUM('1月:12月'!C13)</f>
        <v>25419</v>
      </c>
      <c r="D13" s="24">
        <f>SUM('1月:12月'!D13)</f>
        <v>15052</v>
      </c>
      <c r="E13" s="25">
        <f t="shared" si="0"/>
        <v>-1</v>
      </c>
      <c r="F13" s="26">
        <f t="shared" si="1"/>
        <v>0.68874568163699179</v>
      </c>
      <c r="G13" s="26">
        <f t="shared" si="2"/>
        <v>1.7659122455756671E-2</v>
      </c>
      <c r="H13" s="26">
        <f t="shared" si="3"/>
        <v>1.524680847184476E-2</v>
      </c>
      <c r="I13" s="23">
        <f>SUM('1月:12月'!I13)</f>
        <v>76882</v>
      </c>
      <c r="J13" s="24">
        <f>SUM('1月:12月'!J13)</f>
        <v>45781</v>
      </c>
      <c r="K13" s="25">
        <f t="shared" si="4"/>
        <v>-1</v>
      </c>
      <c r="L13" s="26">
        <f t="shared" si="5"/>
        <v>0.67934295886939999</v>
      </c>
      <c r="M13" s="26">
        <f t="shared" si="6"/>
        <v>1.9606103031369459E-2</v>
      </c>
      <c r="N13" s="26">
        <f t="shared" si="7"/>
        <v>1.7421897149119885E-2</v>
      </c>
      <c r="O13" s="193">
        <f t="shared" si="8"/>
        <v>0.21842058822495736</v>
      </c>
      <c r="P13" s="23">
        <f>SUM('1月:12月'!O13)</f>
        <v>36930</v>
      </c>
      <c r="Q13" s="24">
        <f>SUM('1月:12月'!P13)</f>
        <v>22810</v>
      </c>
      <c r="R13" s="25">
        <f t="shared" si="9"/>
        <v>-1</v>
      </c>
      <c r="S13" s="26">
        <f t="shared" si="10"/>
        <v>0.61902674265672952</v>
      </c>
      <c r="T13" s="26">
        <f t="shared" si="11"/>
        <v>1.9206815220867972E-2</v>
      </c>
      <c r="U13" s="82">
        <f t="shared" si="12"/>
        <v>1.7085528010977881E-2</v>
      </c>
    </row>
    <row r="14" spans="1:26" ht="24.75" customHeight="1" thickTop="1">
      <c r="A14" s="329" t="s">
        <v>14</v>
      </c>
      <c r="B14" s="27" t="s">
        <v>15</v>
      </c>
      <c r="C14" s="38">
        <f>SUM('1月:12月'!C14)</f>
        <v>46646</v>
      </c>
      <c r="D14" s="39">
        <f>SUM('1月:12月'!D14)</f>
        <v>34737</v>
      </c>
      <c r="E14" s="40">
        <f t="shared" si="0"/>
        <v>-1</v>
      </c>
      <c r="F14" s="41">
        <f t="shared" si="1"/>
        <v>0.34283329015171143</v>
      </c>
      <c r="G14" s="41">
        <f t="shared" si="2"/>
        <v>3.2405972936434387E-2</v>
      </c>
      <c r="H14" s="28">
        <f t="shared" si="3"/>
        <v>3.51865789188461E-2</v>
      </c>
      <c r="I14" s="38">
        <f>SUM('1月:12月'!I14)</f>
        <v>143181</v>
      </c>
      <c r="J14" s="39">
        <f>SUM('1月:12月'!J14)</f>
        <v>100890</v>
      </c>
      <c r="K14" s="40">
        <f t="shared" si="4"/>
        <v>-1</v>
      </c>
      <c r="L14" s="41">
        <f t="shared" si="5"/>
        <v>0.41917930419268512</v>
      </c>
      <c r="M14" s="41">
        <f t="shared" si="6"/>
        <v>3.6513376838980649E-2</v>
      </c>
      <c r="N14" s="28">
        <f t="shared" si="7"/>
        <v>3.8393551983895179E-2</v>
      </c>
      <c r="O14" s="195">
        <f t="shared" si="8"/>
        <v>-0.18801751449145296</v>
      </c>
      <c r="P14" s="38">
        <f>SUM('1月:12月'!O14)</f>
        <v>68967</v>
      </c>
      <c r="Q14" s="39">
        <f>SUM('1月:12月'!P14)</f>
        <v>52353</v>
      </c>
      <c r="R14" s="40">
        <f t="shared" si="9"/>
        <v>-1</v>
      </c>
      <c r="S14" s="41">
        <f t="shared" si="10"/>
        <v>0.31734571084751589</v>
      </c>
      <c r="T14" s="41">
        <f t="shared" si="11"/>
        <v>3.5868844444560018E-2</v>
      </c>
      <c r="U14" s="83">
        <f t="shared" si="12"/>
        <v>3.9214320383986194E-2</v>
      </c>
    </row>
    <row r="15" spans="1:26" ht="24.75" customHeight="1">
      <c r="A15" s="327"/>
      <c r="B15" s="29" t="s">
        <v>16</v>
      </c>
      <c r="C15" s="42">
        <f>SUM('1月:12月'!C15)</f>
        <v>44031</v>
      </c>
      <c r="D15" s="43">
        <f>SUM('1月:12月'!D15)</f>
        <v>33989</v>
      </c>
      <c r="E15" s="32">
        <f t="shared" si="0"/>
        <v>-1</v>
      </c>
      <c r="F15" s="33">
        <f t="shared" si="1"/>
        <v>0.29544852746476802</v>
      </c>
      <c r="G15" s="33">
        <f t="shared" si="2"/>
        <v>3.0589276558850541E-2</v>
      </c>
      <c r="H15" s="21">
        <f t="shared" si="3"/>
        <v>3.442889803013098E-2</v>
      </c>
      <c r="I15" s="42">
        <f>SUM('1月:12月'!I15)</f>
        <v>135713</v>
      </c>
      <c r="J15" s="43">
        <f>SUM('1月:12月'!J15)</f>
        <v>104042</v>
      </c>
      <c r="K15" s="32">
        <f t="shared" si="4"/>
        <v>-1</v>
      </c>
      <c r="L15" s="33">
        <f t="shared" si="5"/>
        <v>0.30440591299667441</v>
      </c>
      <c r="M15" s="33">
        <f t="shared" si="6"/>
        <v>3.4608920952839982E-2</v>
      </c>
      <c r="N15" s="21">
        <f t="shared" si="7"/>
        <v>3.9593041287624371E-2</v>
      </c>
      <c r="O15" s="194">
        <f t="shared" si="8"/>
        <v>-0.49841203347843893</v>
      </c>
      <c r="P15" s="42">
        <f>SUM('1月:12月'!O15)</f>
        <v>69211</v>
      </c>
      <c r="Q15" s="43">
        <f>SUM('1月:12月'!P15)</f>
        <v>53848</v>
      </c>
      <c r="R15" s="32">
        <f t="shared" si="9"/>
        <v>-1</v>
      </c>
      <c r="S15" s="33">
        <f t="shared" si="10"/>
        <v>0.28530307532313176</v>
      </c>
      <c r="T15" s="33">
        <f t="shared" si="11"/>
        <v>3.5995745687828144E-2</v>
      </c>
      <c r="U15" s="81">
        <f t="shared" si="12"/>
        <v>4.0334130308423366E-2</v>
      </c>
    </row>
    <row r="16" spans="1:26" ht="24.75" customHeight="1">
      <c r="A16" s="327"/>
      <c r="B16" s="29" t="s">
        <v>17</v>
      </c>
      <c r="C16" s="30">
        <f>SUM('1月:12月'!C16)</f>
        <v>35776</v>
      </c>
      <c r="D16" s="31">
        <f>SUM('1月:12月'!D16)</f>
        <v>25486</v>
      </c>
      <c r="E16" s="32">
        <f t="shared" si="0"/>
        <v>-1</v>
      </c>
      <c r="F16" s="33">
        <f t="shared" si="1"/>
        <v>0.40375107902377777</v>
      </c>
      <c r="G16" s="33">
        <f t="shared" si="2"/>
        <v>2.4854351665177646E-2</v>
      </c>
      <c r="H16" s="33">
        <f t="shared" si="3"/>
        <v>2.581584910400183E-2</v>
      </c>
      <c r="I16" s="30">
        <f>SUM('1月:12月'!I16)</f>
        <v>110408</v>
      </c>
      <c r="J16" s="31">
        <f>SUM('1月:12月'!J16)</f>
        <v>82122</v>
      </c>
      <c r="K16" s="32">
        <f t="shared" si="4"/>
        <v>-1</v>
      </c>
      <c r="L16" s="33">
        <f t="shared" si="5"/>
        <v>0.34443876184213729</v>
      </c>
      <c r="M16" s="33">
        <f t="shared" si="6"/>
        <v>2.8155753277586942E-2</v>
      </c>
      <c r="N16" s="33">
        <f t="shared" si="7"/>
        <v>3.1251415165243733E-2</v>
      </c>
      <c r="O16" s="194">
        <v>0</v>
      </c>
      <c r="P16" s="30">
        <f>SUM('1月:12月'!O16)</f>
        <v>58504</v>
      </c>
      <c r="Q16" s="31">
        <f>SUM('1月:12月'!P16)</f>
        <v>44698</v>
      </c>
      <c r="R16" s="32">
        <f t="shared" si="9"/>
        <v>-1</v>
      </c>
      <c r="S16" s="33">
        <f t="shared" si="10"/>
        <v>0.3088728802183543</v>
      </c>
      <c r="T16" s="33">
        <f t="shared" si="11"/>
        <v>3.0427173508845381E-2</v>
      </c>
      <c r="U16" s="84">
        <f t="shared" si="12"/>
        <v>3.348044414882461E-2</v>
      </c>
    </row>
    <row r="17" spans="1:21" ht="24.75" customHeight="1">
      <c r="A17" s="327"/>
      <c r="B17" s="29" t="s">
        <v>18</v>
      </c>
      <c r="C17" s="30">
        <f>SUM('1月:12月'!C17)</f>
        <v>38833</v>
      </c>
      <c r="D17" s="31">
        <f>SUM('1月:12月'!D17)</f>
        <v>26657</v>
      </c>
      <c r="E17" s="32">
        <f t="shared" si="0"/>
        <v>-1</v>
      </c>
      <c r="F17" s="33">
        <f t="shared" si="1"/>
        <v>0.45676557752185165</v>
      </c>
      <c r="G17" s="33">
        <f t="shared" si="2"/>
        <v>2.6978114887462084E-2</v>
      </c>
      <c r="H17" s="21">
        <f t="shared" si="3"/>
        <v>2.7002004612939529E-2</v>
      </c>
      <c r="I17" s="30">
        <f>SUM('1月:12月'!I17)</f>
        <v>131506</v>
      </c>
      <c r="J17" s="31">
        <f>SUM('1月:12月'!J17)</f>
        <v>89588</v>
      </c>
      <c r="K17" s="32">
        <f t="shared" si="4"/>
        <v>-1</v>
      </c>
      <c r="L17" s="33">
        <f t="shared" si="5"/>
        <v>0.46789748627048267</v>
      </c>
      <c r="M17" s="33">
        <f t="shared" si="6"/>
        <v>3.3536070669900261E-2</v>
      </c>
      <c r="N17" s="21">
        <f t="shared" si="7"/>
        <v>3.4092591288861149E-2</v>
      </c>
      <c r="O17" s="194">
        <f t="shared" si="8"/>
        <v>-5.5652061896088734E-2</v>
      </c>
      <c r="P17" s="30">
        <f>SUM('1月:12月'!O17)</f>
        <v>64135</v>
      </c>
      <c r="Q17" s="31">
        <f>SUM('1月:12月'!P17)</f>
        <v>45297</v>
      </c>
      <c r="R17" s="32">
        <f t="shared" si="9"/>
        <v>-1</v>
      </c>
      <c r="S17" s="33">
        <f t="shared" si="10"/>
        <v>0.41587743117645759</v>
      </c>
      <c r="T17" s="33">
        <f t="shared" si="11"/>
        <v>3.335578375820112E-2</v>
      </c>
      <c r="U17" s="81">
        <f t="shared" si="12"/>
        <v>3.3929117155338237E-2</v>
      </c>
    </row>
    <row r="18" spans="1:21" ht="24.75" customHeight="1">
      <c r="A18" s="327"/>
      <c r="B18" s="29" t="s">
        <v>19</v>
      </c>
      <c r="C18" s="30">
        <f>SUM('1月:12月'!C18)</f>
        <v>11799</v>
      </c>
      <c r="D18" s="31">
        <f>SUM('1月:12月'!D18)</f>
        <v>9951</v>
      </c>
      <c r="E18" s="32">
        <f t="shared" si="0"/>
        <v>-1</v>
      </c>
      <c r="F18" s="33">
        <f t="shared" si="1"/>
        <v>0.1857099788965933</v>
      </c>
      <c r="G18" s="33">
        <f t="shared" si="2"/>
        <v>8.1970174222224697E-3</v>
      </c>
      <c r="H18" s="33">
        <f t="shared" si="3"/>
        <v>1.0079789470058944E-2</v>
      </c>
      <c r="I18" s="30">
        <f>SUM('1月:12月'!I18)</f>
        <v>39157</v>
      </c>
      <c r="J18" s="31">
        <f>SUM('1月:12月'!J18)</f>
        <v>31029</v>
      </c>
      <c r="K18" s="32">
        <f t="shared" si="4"/>
        <v>-1</v>
      </c>
      <c r="L18" s="33">
        <f t="shared" si="5"/>
        <v>0.26194849979051854</v>
      </c>
      <c r="M18" s="33">
        <f t="shared" si="6"/>
        <v>9.9856426263538137E-3</v>
      </c>
      <c r="N18" s="33">
        <f t="shared" si="7"/>
        <v>1.1808043656539632E-2</v>
      </c>
      <c r="O18" s="194">
        <f t="shared" si="8"/>
        <v>-0.18224010301858187</v>
      </c>
      <c r="P18" s="30">
        <f>SUM('1月:12月'!O18)</f>
        <v>20370</v>
      </c>
      <c r="Q18" s="31">
        <f>SUM('1月:12月'!P18)</f>
        <v>15918</v>
      </c>
      <c r="R18" s="32">
        <f t="shared" si="9"/>
        <v>-1</v>
      </c>
      <c r="S18" s="33">
        <f t="shared" si="10"/>
        <v>0.27968337730870713</v>
      </c>
      <c r="T18" s="33">
        <f t="shared" si="11"/>
        <v>1.0594173464637981E-2</v>
      </c>
      <c r="U18" s="84">
        <f t="shared" si="12"/>
        <v>1.1923166807485574E-2</v>
      </c>
    </row>
    <row r="19" spans="1:21" ht="24.75" customHeight="1">
      <c r="A19" s="327"/>
      <c r="B19" s="29" t="s">
        <v>20</v>
      </c>
      <c r="C19" s="30">
        <f>SUM('1月:12月'!C19)</f>
        <v>28603</v>
      </c>
      <c r="D19" s="31">
        <f>SUM('1月:12月'!D19)</f>
        <v>18823</v>
      </c>
      <c r="E19" s="32">
        <f t="shared" si="0"/>
        <v>-1</v>
      </c>
      <c r="F19" s="33">
        <f t="shared" si="1"/>
        <v>0.51957711310630617</v>
      </c>
      <c r="G19" s="33">
        <f t="shared" si="2"/>
        <v>1.987111529178992E-2</v>
      </c>
      <c r="H19" s="21">
        <f t="shared" si="3"/>
        <v>1.9066614128722691E-2</v>
      </c>
      <c r="I19" s="30">
        <f>SUM('1月:12月'!I19)</f>
        <v>89599</v>
      </c>
      <c r="J19" s="31">
        <f>SUM('1月:12月'!J19)</f>
        <v>59133</v>
      </c>
      <c r="K19" s="32">
        <f t="shared" si="4"/>
        <v>-1</v>
      </c>
      <c r="L19" s="33">
        <f t="shared" si="5"/>
        <v>0.51521147244347487</v>
      </c>
      <c r="M19" s="33">
        <f t="shared" si="6"/>
        <v>2.2849135369887259E-2</v>
      </c>
      <c r="N19" s="21">
        <f t="shared" si="7"/>
        <v>2.2502982549942253E-2</v>
      </c>
      <c r="O19" s="194">
        <f t="shared" si="8"/>
        <v>3.461528199450066E-2</v>
      </c>
      <c r="P19" s="30">
        <f>SUM('1月:12月'!O19)</f>
        <v>44245</v>
      </c>
      <c r="Q19" s="31">
        <f>SUM('1月:12月'!P19)</f>
        <v>29299</v>
      </c>
      <c r="R19" s="32">
        <f t="shared" si="9"/>
        <v>-1</v>
      </c>
      <c r="S19" s="33">
        <f t="shared" si="10"/>
        <v>0.51011979931055662</v>
      </c>
      <c r="T19" s="33">
        <f t="shared" si="11"/>
        <v>2.3011252083598794E-2</v>
      </c>
      <c r="U19" s="81">
        <f t="shared" si="12"/>
        <v>2.1946027408752344E-2</v>
      </c>
    </row>
    <row r="20" spans="1:21" ht="24.75" customHeight="1">
      <c r="A20" s="327"/>
      <c r="B20" s="29" t="s">
        <v>21</v>
      </c>
      <c r="C20" s="30">
        <f>SUM('1月:12月'!C20)</f>
        <v>10364</v>
      </c>
      <c r="D20" s="31">
        <f>SUM('1月:12月'!D20)</f>
        <v>7955</v>
      </c>
      <c r="E20" s="32">
        <f t="shared" si="0"/>
        <v>-1</v>
      </c>
      <c r="F20" s="33">
        <f t="shared" si="1"/>
        <v>0.30282840980515396</v>
      </c>
      <c r="G20" s="33">
        <f t="shared" si="2"/>
        <v>7.2000922589976835E-3</v>
      </c>
      <c r="H20" s="33">
        <f t="shared" si="3"/>
        <v>8.0579565103325191E-3</v>
      </c>
      <c r="I20" s="30">
        <f>SUM('1月:12月'!I20)</f>
        <v>30384</v>
      </c>
      <c r="J20" s="31">
        <f>SUM('1月:12月'!J20)</f>
        <v>22318</v>
      </c>
      <c r="K20" s="32">
        <f t="shared" si="4"/>
        <v>-1</v>
      </c>
      <c r="L20" s="33">
        <f t="shared" si="5"/>
        <v>0.36141231293126624</v>
      </c>
      <c r="M20" s="33">
        <f t="shared" si="6"/>
        <v>7.7483914896221435E-3</v>
      </c>
      <c r="N20" s="33">
        <f t="shared" si="7"/>
        <v>8.4930844798946636E-3</v>
      </c>
      <c r="O20" s="194">
        <f t="shared" si="8"/>
        <v>-7.4469299027252023E-2</v>
      </c>
      <c r="P20" s="30">
        <f>SUM('1月:12月'!O20)</f>
        <v>14580</v>
      </c>
      <c r="Q20" s="31">
        <f>SUM('1月:12月'!P20)</f>
        <v>11204</v>
      </c>
      <c r="R20" s="32">
        <f t="shared" si="9"/>
        <v>-1</v>
      </c>
      <c r="S20" s="33">
        <f t="shared" si="10"/>
        <v>0.30132095680114246</v>
      </c>
      <c r="T20" s="33">
        <f t="shared" si="11"/>
        <v>7.5828693723329283E-3</v>
      </c>
      <c r="U20" s="84">
        <f t="shared" si="12"/>
        <v>8.3922076209993948E-3</v>
      </c>
    </row>
    <row r="21" spans="1:21" ht="24.75" customHeight="1">
      <c r="A21" s="327"/>
      <c r="B21" s="29" t="s">
        <v>22</v>
      </c>
      <c r="C21" s="30">
        <f>SUM('1月:12月'!C21)</f>
        <v>4958</v>
      </c>
      <c r="D21" s="31">
        <f>SUM('1月:12月'!D21)</f>
        <v>3901</v>
      </c>
      <c r="E21" s="32">
        <f t="shared" si="0"/>
        <v>-1</v>
      </c>
      <c r="F21" s="33">
        <f t="shared" si="1"/>
        <v>0.27095616508587539</v>
      </c>
      <c r="G21" s="33">
        <f t="shared" si="2"/>
        <v>3.4444285430442413E-3</v>
      </c>
      <c r="H21" s="21">
        <f t="shared" si="3"/>
        <v>3.9514881642749413E-3</v>
      </c>
      <c r="I21" s="30">
        <f>SUM('1月:12月'!I21)</f>
        <v>14199</v>
      </c>
      <c r="J21" s="31">
        <f>SUM('1月:12月'!J21)</f>
        <v>11095</v>
      </c>
      <c r="K21" s="32">
        <f t="shared" si="4"/>
        <v>-1</v>
      </c>
      <c r="L21" s="33">
        <f>(I21-J21)/J21</f>
        <v>0.27976566020730059</v>
      </c>
      <c r="M21" s="33">
        <f t="shared" si="6"/>
        <v>3.6209653357406799E-3</v>
      </c>
      <c r="N21" s="21">
        <f t="shared" si="7"/>
        <v>4.2221871271812574E-3</v>
      </c>
      <c r="O21" s="194">
        <f t="shared" si="8"/>
        <v>-6.0122179144057743E-2</v>
      </c>
      <c r="P21" s="30">
        <f>SUM('1月:12月'!O21)</f>
        <v>7293</v>
      </c>
      <c r="Q21" s="31">
        <f>SUM('1月:12月'!P21)</f>
        <v>5700</v>
      </c>
      <c r="R21" s="32">
        <f t="shared" si="9"/>
        <v>-1</v>
      </c>
      <c r="S21" s="33">
        <f t="shared" si="10"/>
        <v>0.27947368421052632</v>
      </c>
      <c r="T21" s="33">
        <f t="shared" si="11"/>
        <v>3.7929949473541869E-3</v>
      </c>
      <c r="U21" s="81">
        <f t="shared" si="12"/>
        <v>4.2695094108975854E-3</v>
      </c>
    </row>
    <row r="22" spans="1:21" ht="24.75" customHeight="1">
      <c r="A22" s="327"/>
      <c r="B22" s="29" t="s">
        <v>23</v>
      </c>
      <c r="C22" s="30">
        <f>SUM('1月:12月'!C22)</f>
        <v>1959</v>
      </c>
      <c r="D22" s="31">
        <f>SUM('1月:12月'!D22)</f>
        <v>1607</v>
      </c>
      <c r="E22" s="32">
        <f t="shared" si="0"/>
        <v>-1</v>
      </c>
      <c r="F22" s="33">
        <f t="shared" si="1"/>
        <v>0.21904169259489734</v>
      </c>
      <c r="G22" s="33">
        <f t="shared" si="2"/>
        <v>1.3609591601096548E-3</v>
      </c>
      <c r="H22" s="33">
        <f t="shared" si="3"/>
        <v>1.6277983798999821E-3</v>
      </c>
      <c r="I22" s="30">
        <f>SUM('1月:12月'!I22)</f>
        <v>6513</v>
      </c>
      <c r="J22" s="31">
        <f>SUM('1月:12月'!J22)</f>
        <v>5330</v>
      </c>
      <c r="K22" s="32">
        <f t="shared" si="4"/>
        <v>-1</v>
      </c>
      <c r="L22" s="33">
        <f t="shared" si="5"/>
        <v>0.22195121951219512</v>
      </c>
      <c r="M22" s="33">
        <f t="shared" si="6"/>
        <v>1.6609160667426612E-3</v>
      </c>
      <c r="N22" s="33">
        <f t="shared" si="7"/>
        <v>2.0283242350496713E-3</v>
      </c>
      <c r="O22" s="194">
        <f t="shared" si="8"/>
        <v>-3.6740816830701011E-2</v>
      </c>
      <c r="P22" s="30">
        <f>SUM('1月:12月'!O22)</f>
        <v>3416</v>
      </c>
      <c r="Q22" s="31">
        <f>SUM('1月:12月'!P22)</f>
        <v>2858</v>
      </c>
      <c r="R22" s="32">
        <f t="shared" si="9"/>
        <v>-1</v>
      </c>
      <c r="S22" s="33">
        <f t="shared" si="10"/>
        <v>0.19524142757172849</v>
      </c>
      <c r="T22" s="33">
        <f t="shared" si="11"/>
        <v>1.7766174057537232E-3</v>
      </c>
      <c r="U22" s="84">
        <f t="shared" si="12"/>
        <v>2.1407469993588247E-3</v>
      </c>
    </row>
    <row r="23" spans="1:21" ht="24.75" customHeight="1">
      <c r="A23" s="327"/>
      <c r="B23" s="29" t="s">
        <v>24</v>
      </c>
      <c r="C23" s="30">
        <f>SUM('1月:12月'!C23)</f>
        <v>8815</v>
      </c>
      <c r="D23" s="31">
        <f>SUM('1月:12月'!D23)</f>
        <v>3064</v>
      </c>
      <c r="E23" s="32">
        <f t="shared" si="0"/>
        <v>-1</v>
      </c>
      <c r="F23" s="33">
        <f t="shared" si="1"/>
        <v>1.8769582245430809</v>
      </c>
      <c r="G23" s="33">
        <f t="shared" si="2"/>
        <v>6.123968859809396E-3</v>
      </c>
      <c r="H23" s="21">
        <f t="shared" si="3"/>
        <v>3.1036554051111047E-3</v>
      </c>
      <c r="I23" s="30">
        <f>SUM('1月:12月'!I23)</f>
        <v>24524</v>
      </c>
      <c r="J23" s="31">
        <f>SUM('1月:12月'!J23)</f>
        <v>8635</v>
      </c>
      <c r="K23" s="32">
        <f t="shared" si="4"/>
        <v>-1</v>
      </c>
      <c r="L23" s="33">
        <f t="shared" si="5"/>
        <v>1.8400694846554719</v>
      </c>
      <c r="M23" s="33">
        <f t="shared" si="6"/>
        <v>6.2540005559338285E-3</v>
      </c>
      <c r="N23" s="21">
        <f t="shared" si="7"/>
        <v>3.2860374802352551E-3</v>
      </c>
      <c r="O23" s="194">
        <f t="shared" si="8"/>
        <v>0.29679630756985736</v>
      </c>
      <c r="P23" s="30">
        <f>SUM('1月:12月'!O23)</f>
        <v>12555</v>
      </c>
      <c r="Q23" s="31">
        <f>SUM('1月:12月'!P23)</f>
        <v>4496</v>
      </c>
      <c r="R23" s="32">
        <f t="shared" si="9"/>
        <v>-1</v>
      </c>
      <c r="S23" s="33">
        <f t="shared" si="10"/>
        <v>1.792482206405694</v>
      </c>
      <c r="T23" s="33">
        <f t="shared" si="11"/>
        <v>6.5296930706200216E-3</v>
      </c>
      <c r="U23" s="81">
        <f t="shared" si="12"/>
        <v>3.3676691774378151E-3</v>
      </c>
    </row>
    <row r="24" spans="1:21" ht="24.75" customHeight="1" thickBot="1">
      <c r="A24" s="327"/>
      <c r="B24" s="18" t="s">
        <v>12</v>
      </c>
      <c r="C24" s="34">
        <f>SUM('1月:12月'!C24)</f>
        <v>50182</v>
      </c>
      <c r="D24" s="35">
        <f>SUM('1月:12月'!D24)</f>
        <v>36309</v>
      </c>
      <c r="E24" s="44">
        <f t="shared" si="0"/>
        <v>-1</v>
      </c>
      <c r="F24" s="45">
        <f t="shared" si="1"/>
        <v>0.38208157757029937</v>
      </c>
      <c r="G24" s="45">
        <f t="shared" si="2"/>
        <v>3.4862507694039153E-2</v>
      </c>
      <c r="H24" s="21">
        <f t="shared" si="3"/>
        <v>3.6778924315985347E-2</v>
      </c>
      <c r="I24" s="34">
        <f>SUM('1月:12月'!I24)</f>
        <v>155977</v>
      </c>
      <c r="J24" s="35">
        <f>SUM('1月:12月'!J24)</f>
        <v>111741</v>
      </c>
      <c r="K24" s="44">
        <f t="shared" si="4"/>
        <v>-1</v>
      </c>
      <c r="L24" s="45">
        <f t="shared" si="5"/>
        <v>0.39587975765386024</v>
      </c>
      <c r="M24" s="45">
        <f t="shared" si="6"/>
        <v>3.9776555403396294E-2</v>
      </c>
      <c r="N24" s="21">
        <f t="shared" si="7"/>
        <v>4.2522885243655779E-2</v>
      </c>
      <c r="O24" s="192">
        <f t="shared" si="8"/>
        <v>-0.2746329840259486</v>
      </c>
      <c r="P24" s="34">
        <f>SUM('1月:12月'!O24)</f>
        <v>80129</v>
      </c>
      <c r="Q24" s="35">
        <f>SUM('1月:12月'!P24)</f>
        <v>57651</v>
      </c>
      <c r="R24" s="44">
        <f t="shared" si="9"/>
        <v>-1</v>
      </c>
      <c r="S24" s="45">
        <f t="shared" si="10"/>
        <v>0.38989783351546375</v>
      </c>
      <c r="T24" s="45">
        <f t="shared" si="11"/>
        <v>4.1674056237014076E-2</v>
      </c>
      <c r="U24" s="81">
        <f t="shared" si="12"/>
        <v>4.3182717025904684E-2</v>
      </c>
    </row>
    <row r="25" spans="1:21" ht="24.75" customHeight="1" thickTop="1" thickBot="1">
      <c r="A25" s="328"/>
      <c r="B25" s="22" t="s">
        <v>25</v>
      </c>
      <c r="C25" s="23">
        <f>SUM('1月:12月'!C25)</f>
        <v>281966</v>
      </c>
      <c r="D25" s="24">
        <f>SUM('1月:12月'!D25)</f>
        <v>202479</v>
      </c>
      <c r="E25" s="25">
        <f t="shared" si="0"/>
        <v>-1</v>
      </c>
      <c r="F25" s="26">
        <f t="shared" si="1"/>
        <v>0.39256910593197319</v>
      </c>
      <c r="G25" s="26">
        <f t="shared" si="2"/>
        <v>0.19588780527793717</v>
      </c>
      <c r="H25" s="26">
        <f t="shared" si="3"/>
        <v>0.20509955704030397</v>
      </c>
      <c r="I25" s="23">
        <f>SUM('1月:12月'!I25)</f>
        <v>881161</v>
      </c>
      <c r="J25" s="24">
        <f>SUM('1月:12月'!J25)</f>
        <v>625923</v>
      </c>
      <c r="K25" s="25">
        <f t="shared" si="4"/>
        <v>-1</v>
      </c>
      <c r="L25" s="26">
        <f t="shared" si="5"/>
        <v>0.40777859257448601</v>
      </c>
      <c r="M25" s="26">
        <f t="shared" si="6"/>
        <v>0.22470972858698451</v>
      </c>
      <c r="N25" s="26">
        <f t="shared" si="7"/>
        <v>0.23819414449812296</v>
      </c>
      <c r="O25" s="193">
        <v>7.9</v>
      </c>
      <c r="P25" s="23">
        <f>SUM('1月:12月'!O25)</f>
        <v>443405</v>
      </c>
      <c r="Q25" s="24">
        <f>SUM('1月:12月'!P25)</f>
        <v>323322</v>
      </c>
      <c r="R25" s="25">
        <f t="shared" si="9"/>
        <v>-1</v>
      </c>
      <c r="S25" s="26">
        <f t="shared" si="10"/>
        <v>0.37140373992490461</v>
      </c>
      <c r="T25" s="26">
        <f t="shared" si="11"/>
        <v>0.23060920398074639</v>
      </c>
      <c r="U25" s="82">
        <f t="shared" si="12"/>
        <v>0.24218005644740864</v>
      </c>
    </row>
    <row r="26" spans="1:21" ht="24.75" customHeight="1" thickTop="1">
      <c r="A26" s="329" t="s">
        <v>26</v>
      </c>
      <c r="B26" s="27" t="s">
        <v>27</v>
      </c>
      <c r="C26" s="38">
        <f>SUM('1月:12月'!C26)</f>
        <v>356488</v>
      </c>
      <c r="D26" s="39">
        <f>SUM('1月:12月'!D26)</f>
        <v>145036</v>
      </c>
      <c r="E26" s="40">
        <f t="shared" si="0"/>
        <v>-1</v>
      </c>
      <c r="F26" s="41">
        <f t="shared" si="1"/>
        <v>1.4579276869191098</v>
      </c>
      <c r="G26" s="41">
        <f t="shared" si="2"/>
        <v>0.24765983107155212</v>
      </c>
      <c r="H26" s="28">
        <f t="shared" si="3"/>
        <v>0.1469131087910229</v>
      </c>
      <c r="I26" s="38">
        <f>SUM('1月:12月'!I26)</f>
        <v>847208</v>
      </c>
      <c r="J26" s="39">
        <f>SUM('1月:12月'!J26)</f>
        <v>354949</v>
      </c>
      <c r="K26" s="40">
        <f t="shared" si="4"/>
        <v>-1</v>
      </c>
      <c r="L26" s="41">
        <f t="shared" si="5"/>
        <v>1.3868443072103316</v>
      </c>
      <c r="M26" s="41">
        <f t="shared" si="6"/>
        <v>0.2160511867147116</v>
      </c>
      <c r="N26" s="28">
        <f t="shared" si="7"/>
        <v>0.13507535814383598</v>
      </c>
      <c r="O26" s="195">
        <v>-31.5</v>
      </c>
      <c r="P26" s="38">
        <f>SUM('1月:12月'!O26)</f>
        <v>429114</v>
      </c>
      <c r="Q26" s="39">
        <f>SUM('1月:12月'!P26)</f>
        <v>182309</v>
      </c>
      <c r="R26" s="40">
        <f t="shared" si="9"/>
        <v>-1</v>
      </c>
      <c r="S26" s="41">
        <f t="shared" si="10"/>
        <v>1.3537729898139972</v>
      </c>
      <c r="T26" s="41">
        <f t="shared" si="11"/>
        <v>0.22317663976949742</v>
      </c>
      <c r="U26" s="83">
        <f t="shared" si="12"/>
        <v>0.13655613880549614</v>
      </c>
    </row>
    <row r="27" spans="1:21" ht="24.75" customHeight="1">
      <c r="A27" s="327"/>
      <c r="B27" s="29" t="s">
        <v>28</v>
      </c>
      <c r="C27" s="42">
        <f>SUM('1月:12月'!C27)</f>
        <v>160230</v>
      </c>
      <c r="D27" s="43">
        <f>SUM('1月:12月'!D27)</f>
        <v>129663</v>
      </c>
      <c r="E27" s="32">
        <f t="shared" si="0"/>
        <v>-1</v>
      </c>
      <c r="F27" s="33">
        <f t="shared" si="1"/>
        <v>0.23574188473195901</v>
      </c>
      <c r="G27" s="33">
        <f t="shared" si="2"/>
        <v>0.11131520481080653</v>
      </c>
      <c r="H27" s="33">
        <f t="shared" si="3"/>
        <v>0.13134114582014397</v>
      </c>
      <c r="I27" s="42">
        <f>SUM('1月:12月'!I27)</f>
        <v>388424</v>
      </c>
      <c r="J27" s="43">
        <f>SUM('1月:12月'!J27)</f>
        <v>307253</v>
      </c>
      <c r="K27" s="32">
        <f t="shared" si="4"/>
        <v>-1</v>
      </c>
      <c r="L27" s="33">
        <f t="shared" si="5"/>
        <v>0.264182937188571</v>
      </c>
      <c r="M27" s="33">
        <f t="shared" si="6"/>
        <v>9.9054147444872023E-2</v>
      </c>
      <c r="N27" s="33">
        <f t="shared" si="7"/>
        <v>0.11692471035491869</v>
      </c>
      <c r="O27" s="194">
        <v>-10.1</v>
      </c>
      <c r="P27" s="42">
        <f>SUM('1月:12月'!O27)</f>
        <v>190435</v>
      </c>
      <c r="Q27" s="43">
        <f>SUM('1月:12月'!P27)</f>
        <v>150680</v>
      </c>
      <c r="R27" s="32">
        <f t="shared" si="9"/>
        <v>-1</v>
      </c>
      <c r="S27" s="33">
        <f t="shared" si="10"/>
        <v>0.26383727103796123</v>
      </c>
      <c r="T27" s="33">
        <f t="shared" si="11"/>
        <v>9.904277976133205E-2</v>
      </c>
      <c r="U27" s="84">
        <f t="shared" si="12"/>
        <v>0.11286485579544706</v>
      </c>
    </row>
    <row r="28" spans="1:21" ht="24.75" customHeight="1">
      <c r="A28" s="327"/>
      <c r="B28" s="29" t="s">
        <v>29</v>
      </c>
      <c r="C28" s="42">
        <f>SUM('1月:12月'!C28)</f>
        <v>41799</v>
      </c>
      <c r="D28" s="43">
        <f>SUM('1月:12月'!D28)</f>
        <v>41435</v>
      </c>
      <c r="E28" s="32">
        <f t="shared" si="0"/>
        <v>-1</v>
      </c>
      <c r="F28" s="33">
        <f t="shared" si="1"/>
        <v>8.7848437311451675E-3</v>
      </c>
      <c r="G28" s="33">
        <f t="shared" si="2"/>
        <v>2.9038658465249341E-2</v>
      </c>
      <c r="H28" s="33">
        <f t="shared" si="3"/>
        <v>4.1971266876885974E-2</v>
      </c>
      <c r="I28" s="42">
        <f>SUM('1月:12月'!I28)</f>
        <v>101086</v>
      </c>
      <c r="J28" s="43">
        <f>SUM('1月:12月'!J28)</f>
        <v>97507</v>
      </c>
      <c r="K28" s="32">
        <f t="shared" si="4"/>
        <v>-1</v>
      </c>
      <c r="L28" s="33">
        <f t="shared" si="5"/>
        <v>3.6705057072825543E-2</v>
      </c>
      <c r="M28" s="33">
        <f t="shared" si="6"/>
        <v>2.5778498621641128E-2</v>
      </c>
      <c r="N28" s="33">
        <f t="shared" si="7"/>
        <v>3.7106155945025941E-2</v>
      </c>
      <c r="O28" s="194">
        <f t="shared" si="8"/>
        <v>-1.1327657323384814</v>
      </c>
      <c r="P28" s="42">
        <f>SUM('1月:12月'!O28)</f>
        <v>51143</v>
      </c>
      <c r="Q28" s="43">
        <f>SUM('1月:12月'!P28)</f>
        <v>49213</v>
      </c>
      <c r="R28" s="32">
        <f t="shared" si="9"/>
        <v>-1</v>
      </c>
      <c r="S28" s="33">
        <f t="shared" si="10"/>
        <v>3.9217279986995306E-2</v>
      </c>
      <c r="T28" s="33">
        <f t="shared" si="11"/>
        <v>2.6598812641236144E-2</v>
      </c>
      <c r="U28" s="84">
        <f t="shared" si="12"/>
        <v>3.6862345024298755E-2</v>
      </c>
    </row>
    <row r="29" spans="1:21" ht="24.75" customHeight="1" thickBot="1">
      <c r="A29" s="327"/>
      <c r="B29" s="18" t="s">
        <v>30</v>
      </c>
      <c r="C29" s="34">
        <f>SUM('1月:12月'!C29)</f>
        <v>91720</v>
      </c>
      <c r="D29" s="35">
        <f>SUM('1月:12月'!D29)</f>
        <v>89340</v>
      </c>
      <c r="E29" s="44">
        <f t="shared" si="0"/>
        <v>-1</v>
      </c>
      <c r="F29" s="45">
        <f t="shared" si="1"/>
        <v>2.6639802999776137E-2</v>
      </c>
      <c r="G29" s="45">
        <f t="shared" si="2"/>
        <v>6.3719843882214161E-2</v>
      </c>
      <c r="H29" s="21">
        <f t="shared" si="3"/>
        <v>9.049627085268476E-2</v>
      </c>
      <c r="I29" s="34">
        <f>SUM('1月:12月'!I29)</f>
        <v>216251</v>
      </c>
      <c r="J29" s="35">
        <f>SUM('1月:12月'!J29)</f>
        <v>203132</v>
      </c>
      <c r="K29" s="44">
        <f t="shared" si="4"/>
        <v>-1</v>
      </c>
      <c r="L29" s="45">
        <f t="shared" si="5"/>
        <v>6.4583620502924211E-2</v>
      </c>
      <c r="M29" s="45">
        <f t="shared" si="6"/>
        <v>5.5147360716899622E-2</v>
      </c>
      <c r="N29" s="21">
        <f t="shared" si="7"/>
        <v>7.7301605724973688E-2</v>
      </c>
      <c r="O29" s="192">
        <f t="shared" si="8"/>
        <v>-2.2154245008074067</v>
      </c>
      <c r="P29" s="34">
        <f>SUM('1月:12月'!O29)</f>
        <v>108907</v>
      </c>
      <c r="Q29" s="35">
        <f>SUM('1月:12月'!P29)</f>
        <v>104830</v>
      </c>
      <c r="R29" s="44">
        <f t="shared" si="9"/>
        <v>-1</v>
      </c>
      <c r="S29" s="45">
        <f t="shared" si="10"/>
        <v>3.8891538681675095E-2</v>
      </c>
      <c r="T29" s="45">
        <f t="shared" si="11"/>
        <v>5.6641121723776562E-2</v>
      </c>
      <c r="U29" s="81">
        <f t="shared" si="12"/>
        <v>7.8521521323577884E-2</v>
      </c>
    </row>
    <row r="30" spans="1:21" ht="24.75" customHeight="1" thickTop="1" thickBot="1">
      <c r="A30" s="328"/>
      <c r="B30" s="22" t="s">
        <v>31</v>
      </c>
      <c r="C30" s="23">
        <f>SUM('1月:12月'!C30)</f>
        <v>650237</v>
      </c>
      <c r="D30" s="24">
        <f>SUM('1月:12月'!D30)</f>
        <v>405474</v>
      </c>
      <c r="E30" s="25">
        <f t="shared" si="0"/>
        <v>-1</v>
      </c>
      <c r="F30" s="26">
        <f t="shared" si="1"/>
        <v>0.60364659632923445</v>
      </c>
      <c r="G30" s="26">
        <f t="shared" si="2"/>
        <v>0.45173353822982215</v>
      </c>
      <c r="H30" s="26">
        <f t="shared" si="3"/>
        <v>0.41072179234073758</v>
      </c>
      <c r="I30" s="23">
        <f>SUM('1月:12月'!I30)</f>
        <v>1552969</v>
      </c>
      <c r="J30" s="24">
        <f>SUM('1月:12月'!J30)</f>
        <v>962841</v>
      </c>
      <c r="K30" s="25">
        <f t="shared" si="4"/>
        <v>-1</v>
      </c>
      <c r="L30" s="26">
        <f t="shared" si="5"/>
        <v>0.61290285727342309</v>
      </c>
      <c r="M30" s="26">
        <f t="shared" si="6"/>
        <v>0.39603119349812438</v>
      </c>
      <c r="N30" s="26">
        <f t="shared" si="7"/>
        <v>0.36640783016875428</v>
      </c>
      <c r="O30" s="193">
        <v>-44.2</v>
      </c>
      <c r="P30" s="23">
        <f>SUM('1月:12月'!O30)</f>
        <v>779599</v>
      </c>
      <c r="Q30" s="24">
        <f>SUM('1月:12月'!P30)</f>
        <v>487032</v>
      </c>
      <c r="R30" s="25">
        <f t="shared" si="9"/>
        <v>-1</v>
      </c>
      <c r="S30" s="26">
        <f t="shared" si="10"/>
        <v>0.6007141214540318</v>
      </c>
      <c r="T30" s="26">
        <f t="shared" si="11"/>
        <v>0.40545935389584215</v>
      </c>
      <c r="U30" s="82">
        <f t="shared" si="12"/>
        <v>0.36480486094881981</v>
      </c>
    </row>
    <row r="31" spans="1:21" ht="24.75" customHeight="1" thickTop="1">
      <c r="A31" s="329" t="s">
        <v>32</v>
      </c>
      <c r="B31" s="27" t="s">
        <v>33</v>
      </c>
      <c r="C31" s="38">
        <f>SUM('1月:12月'!C31)</f>
        <v>7414</v>
      </c>
      <c r="D31" s="39">
        <f>SUM('1月:12月'!D31)</f>
        <v>7331</v>
      </c>
      <c r="E31" s="40">
        <f t="shared" si="0"/>
        <v>-1</v>
      </c>
      <c r="F31" s="41">
        <f t="shared" si="1"/>
        <v>1.132178420406493E-2</v>
      </c>
      <c r="G31" s="41">
        <f t="shared" si="2"/>
        <v>5.1506642231000412E-3</v>
      </c>
      <c r="H31" s="28">
        <f t="shared" si="3"/>
        <v>7.4258804748268629E-3</v>
      </c>
      <c r="I31" s="38">
        <f>SUM('1月:12月'!I31)</f>
        <v>20245</v>
      </c>
      <c r="J31" s="39">
        <f>SUM('1月:12月'!J31)</f>
        <v>15279</v>
      </c>
      <c r="K31" s="40">
        <f t="shared" si="4"/>
        <v>-1</v>
      </c>
      <c r="L31" s="41">
        <f t="shared" si="5"/>
        <v>0.3250212710255907</v>
      </c>
      <c r="M31" s="41">
        <f t="shared" si="6"/>
        <v>5.1627891557201253E-3</v>
      </c>
      <c r="N31" s="28">
        <f t="shared" si="7"/>
        <v>5.8144026242634003E-3</v>
      </c>
      <c r="O31" s="195">
        <f t="shared" si="8"/>
        <v>-6.5161346854327507E-2</v>
      </c>
      <c r="P31" s="38">
        <f>SUM('1月:12月'!O31)</f>
        <v>9660</v>
      </c>
      <c r="Q31" s="39">
        <f>SUM('1月:12月'!P31)</f>
        <v>7902</v>
      </c>
      <c r="R31" s="40">
        <f t="shared" si="9"/>
        <v>-1</v>
      </c>
      <c r="S31" s="41">
        <f t="shared" si="10"/>
        <v>0.22247532270311313</v>
      </c>
      <c r="T31" s="41">
        <f t="shared" si="11"/>
        <v>5.0240410244674957E-3</v>
      </c>
      <c r="U31" s="83">
        <f t="shared" si="12"/>
        <v>5.9188883096338105E-3</v>
      </c>
    </row>
    <row r="32" spans="1:21" ht="24.75" customHeight="1">
      <c r="A32" s="327"/>
      <c r="B32" s="29" t="s">
        <v>34</v>
      </c>
      <c r="C32" s="42">
        <f>SUM('1月:12月'!C32)</f>
        <v>4298</v>
      </c>
      <c r="D32" s="43">
        <f>SUM('1月:12月'!D32)</f>
        <v>4607</v>
      </c>
      <c r="E32" s="32">
        <f t="shared" si="0"/>
        <v>-1</v>
      </c>
      <c r="F32" s="33">
        <f t="shared" si="1"/>
        <v>-6.7071847189060133E-2</v>
      </c>
      <c r="G32" s="33">
        <f t="shared" si="2"/>
        <v>2.98591244009765E-3</v>
      </c>
      <c r="H32" s="21">
        <f t="shared" si="3"/>
        <v>4.6666254736771736E-3</v>
      </c>
      <c r="I32" s="42">
        <f>SUM('1月:12月'!I32)</f>
        <v>8155</v>
      </c>
      <c r="J32" s="43">
        <f>SUM('1月:12月'!J32)</f>
        <v>7419</v>
      </c>
      <c r="K32" s="32">
        <f t="shared" si="4"/>
        <v>-1</v>
      </c>
      <c r="L32" s="33">
        <f t="shared" si="5"/>
        <v>9.920474457474053E-2</v>
      </c>
      <c r="M32" s="33">
        <f t="shared" si="6"/>
        <v>2.0796515467966224E-3</v>
      </c>
      <c r="N32" s="21">
        <f t="shared" si="7"/>
        <v>2.8232903376798329E-3</v>
      </c>
      <c r="O32" s="194">
        <v>0.2</v>
      </c>
      <c r="P32" s="42">
        <f>SUM('1月:12月'!O32)</f>
        <v>3849</v>
      </c>
      <c r="Q32" s="43">
        <f>SUM('1月:12月'!P32)</f>
        <v>4248</v>
      </c>
      <c r="R32" s="32">
        <f t="shared" si="9"/>
        <v>-1</v>
      </c>
      <c r="S32" s="33">
        <f t="shared" si="10"/>
        <v>-9.3926553672316379E-2</v>
      </c>
      <c r="T32" s="33">
        <f t="shared" si="11"/>
        <v>2.0018151038483844E-3</v>
      </c>
      <c r="U32" s="81">
        <f t="shared" si="12"/>
        <v>3.1819080662268324E-3</v>
      </c>
    </row>
    <row r="33" spans="1:21" ht="24.75" customHeight="1">
      <c r="A33" s="327"/>
      <c r="B33" s="29" t="s">
        <v>35</v>
      </c>
      <c r="C33" s="30">
        <f>SUM('1月:12月'!C33)</f>
        <v>18722</v>
      </c>
      <c r="D33" s="31">
        <f>SUM('1月:12月'!D33)</f>
        <v>17157</v>
      </c>
      <c r="E33" s="32">
        <f t="shared" si="0"/>
        <v>-1</v>
      </c>
      <c r="F33" s="33">
        <f t="shared" si="1"/>
        <v>9.121641312583785E-2</v>
      </c>
      <c r="G33" s="33">
        <f t="shared" si="2"/>
        <v>1.300657345358497E-2</v>
      </c>
      <c r="H33" s="21">
        <f t="shared" si="3"/>
        <v>1.7379052149311756E-2</v>
      </c>
      <c r="I33" s="30">
        <f>SUM('1月:12月'!I33)</f>
        <v>41494</v>
      </c>
      <c r="J33" s="31">
        <f>SUM('1月:12月'!J33)</f>
        <v>35367</v>
      </c>
      <c r="K33" s="32">
        <f t="shared" si="4"/>
        <v>-1</v>
      </c>
      <c r="L33" s="33">
        <f t="shared" si="5"/>
        <v>0.17324059151186133</v>
      </c>
      <c r="M33" s="33">
        <f t="shared" si="6"/>
        <v>1.058161389120528E-2</v>
      </c>
      <c r="N33" s="21">
        <f t="shared" si="7"/>
        <v>1.3458863643715143E-2</v>
      </c>
      <c r="O33" s="194">
        <f t="shared" si="8"/>
        <v>-0.28772497525098634</v>
      </c>
      <c r="P33" s="30">
        <f>SUM('1月:12月'!O33)</f>
        <v>19888</v>
      </c>
      <c r="Q33" s="31">
        <f>SUM('1月:12月'!P33)</f>
        <v>17435</v>
      </c>
      <c r="R33" s="32">
        <f t="shared" si="9"/>
        <v>-1</v>
      </c>
      <c r="S33" s="33">
        <f t="shared" si="10"/>
        <v>0.14069400630914827</v>
      </c>
      <c r="T33" s="33">
        <f t="shared" si="11"/>
        <v>1.034349150047718E-2</v>
      </c>
      <c r="U33" s="81">
        <f t="shared" si="12"/>
        <v>1.3059455540175334E-2</v>
      </c>
    </row>
    <row r="34" spans="1:21" ht="24.75" customHeight="1">
      <c r="A34" s="327"/>
      <c r="B34" s="29" t="s">
        <v>36</v>
      </c>
      <c r="C34" s="30">
        <f>SUM('1月:12月'!C34)</f>
        <v>17742</v>
      </c>
      <c r="D34" s="31">
        <f>SUM('1月:12月'!D34)</f>
        <v>13961</v>
      </c>
      <c r="E34" s="32">
        <f t="shared" si="0"/>
        <v>-1</v>
      </c>
      <c r="F34" s="33">
        <f t="shared" si="1"/>
        <v>0.27082587207220116</v>
      </c>
      <c r="G34" s="33">
        <f t="shared" si="2"/>
        <v>1.2325746512846092E-2</v>
      </c>
      <c r="H34" s="21">
        <f t="shared" si="3"/>
        <v>1.4141688352074456E-2</v>
      </c>
      <c r="I34" s="30">
        <f>SUM('1月:12月'!I34)</f>
        <v>41028</v>
      </c>
      <c r="J34" s="31">
        <f>SUM('1月:12月'!J34)</f>
        <v>30688</v>
      </c>
      <c r="K34" s="32">
        <f>((I34/J34)*$V$56)-100%</f>
        <v>-1</v>
      </c>
      <c r="L34" s="33">
        <f t="shared" si="5"/>
        <v>0.33693952033368091</v>
      </c>
      <c r="M34" s="33">
        <f t="shared" si="6"/>
        <v>1.0462776659959759E-2</v>
      </c>
      <c r="N34" s="21">
        <f t="shared" si="7"/>
        <v>1.167827657133289E-2</v>
      </c>
      <c r="O34" s="194">
        <f t="shared" si="8"/>
        <v>-0.12154999113731316</v>
      </c>
      <c r="P34" s="30">
        <f>SUM('1月:12月'!O34)</f>
        <v>17870</v>
      </c>
      <c r="Q34" s="31">
        <f>SUM('1月:12月'!P34)</f>
        <v>14467</v>
      </c>
      <c r="R34" s="32">
        <f t="shared" si="9"/>
        <v>-1</v>
      </c>
      <c r="S34" s="33">
        <f t="shared" si="10"/>
        <v>0.23522499481578765</v>
      </c>
      <c r="T34" s="33">
        <f t="shared" si="11"/>
        <v>9.2939558082022929E-3</v>
      </c>
      <c r="U34" s="81">
        <f t="shared" si="12"/>
        <v>1.0836314499553574E-2</v>
      </c>
    </row>
    <row r="35" spans="1:21" ht="24.75" customHeight="1">
      <c r="A35" s="327"/>
      <c r="B35" s="29" t="s">
        <v>37</v>
      </c>
      <c r="C35" s="30">
        <f>SUM('1月:12月'!C35)</f>
        <v>16501</v>
      </c>
      <c r="D35" s="31">
        <f>SUM('1月:12月'!D35)</f>
        <v>13943</v>
      </c>
      <c r="E35" s="32">
        <f t="shared" si="0"/>
        <v>-1</v>
      </c>
      <c r="F35" s="33">
        <f t="shared" si="1"/>
        <v>0.18346123502832962</v>
      </c>
      <c r="G35" s="33">
        <f t="shared" si="2"/>
        <v>1.1463597295032881E-2</v>
      </c>
      <c r="H35" s="21">
        <f t="shared" si="3"/>
        <v>1.4123455389511793E-2</v>
      </c>
      <c r="I35" s="30">
        <f>SUM('1月:12月'!I35)</f>
        <v>42375</v>
      </c>
      <c r="J35" s="31">
        <f>SUM('1月:12月'!J35)</f>
        <v>36401</v>
      </c>
      <c r="K35" s="32">
        <f t="shared" si="4"/>
        <v>-1</v>
      </c>
      <c r="L35" s="33">
        <f t="shared" si="5"/>
        <v>0.16411637042938382</v>
      </c>
      <c r="M35" s="33">
        <f t="shared" si="6"/>
        <v>1.0806282562293915E-2</v>
      </c>
      <c r="N35" s="21">
        <f t="shared" si="7"/>
        <v>1.3852350934342041E-2</v>
      </c>
      <c r="O35" s="194">
        <f t="shared" si="8"/>
        <v>-0.30460683720481257</v>
      </c>
      <c r="P35" s="30">
        <f>SUM('1月:12月'!O35)</f>
        <v>19642</v>
      </c>
      <c r="Q35" s="31">
        <f>SUM('1月:12月'!P35)</f>
        <v>17779</v>
      </c>
      <c r="R35" s="32">
        <f t="shared" si="9"/>
        <v>-1</v>
      </c>
      <c r="S35" s="33">
        <f t="shared" si="10"/>
        <v>0.10478654592496765</v>
      </c>
      <c r="T35" s="33">
        <f t="shared" si="11"/>
        <v>1.0215550083083908E-2</v>
      </c>
      <c r="U35" s="81">
        <f t="shared" si="12"/>
        <v>1.3317124178306697E-2</v>
      </c>
    </row>
    <row r="36" spans="1:21" ht="24.75" customHeight="1">
      <c r="A36" s="327"/>
      <c r="B36" s="29" t="s">
        <v>38</v>
      </c>
      <c r="C36" s="30">
        <f>SUM('1月:12月'!C36)</f>
        <v>30250</v>
      </c>
      <c r="D36" s="31">
        <f>SUM('1月:12月'!D36)</f>
        <v>31113</v>
      </c>
      <c r="E36" s="32">
        <f t="shared" si="0"/>
        <v>-1</v>
      </c>
      <c r="F36" s="33">
        <f t="shared" si="1"/>
        <v>-2.7737601645614375E-2</v>
      </c>
      <c r="G36" s="33">
        <f t="shared" si="2"/>
        <v>2.1015321385052098E-2</v>
      </c>
      <c r="H36" s="21">
        <f t="shared" si="3"/>
        <v>3.1515675789563248E-2</v>
      </c>
      <c r="I36" s="30">
        <f>SUM('1月:12月'!I36)</f>
        <v>87191</v>
      </c>
      <c r="J36" s="31">
        <f>SUM('1月:12月'!J36)</f>
        <v>86102</v>
      </c>
      <c r="K36" s="32">
        <f t="shared" si="4"/>
        <v>-1</v>
      </c>
      <c r="L36" s="33">
        <f t="shared" si="5"/>
        <v>1.2647789830665954E-2</v>
      </c>
      <c r="M36" s="33">
        <f t="shared" si="6"/>
        <v>2.22350580032795E-2</v>
      </c>
      <c r="N36" s="21">
        <f t="shared" si="7"/>
        <v>3.2765998740384009E-2</v>
      </c>
      <c r="O36" s="194">
        <v>0.8</v>
      </c>
      <c r="P36" s="30">
        <f>SUM('1月:12月'!O36)</f>
        <v>41120</v>
      </c>
      <c r="Q36" s="31">
        <f>SUM('1月:12月'!P36)</f>
        <v>40941</v>
      </c>
      <c r="R36" s="32">
        <f t="shared" si="9"/>
        <v>-1</v>
      </c>
      <c r="S36" s="33">
        <f t="shared" si="10"/>
        <v>4.3721452822354121E-3</v>
      </c>
      <c r="T36" s="33">
        <f t="shared" si="11"/>
        <v>2.1385980013054185E-2</v>
      </c>
      <c r="U36" s="81">
        <f t="shared" si="12"/>
        <v>3.0666313121325974E-2</v>
      </c>
    </row>
    <row r="37" spans="1:21" ht="24.75" customHeight="1">
      <c r="A37" s="327"/>
      <c r="B37" s="18" t="s">
        <v>39</v>
      </c>
      <c r="C37" s="30">
        <f>SUM('1月:12月'!C37)</f>
        <v>11231</v>
      </c>
      <c r="D37" s="31">
        <f>SUM('1月:12月'!D37)</f>
        <v>8734</v>
      </c>
      <c r="E37" s="32">
        <f t="shared" si="0"/>
        <v>-1</v>
      </c>
      <c r="F37" s="33">
        <f t="shared" si="1"/>
        <v>0.2858942065491184</v>
      </c>
      <c r="G37" s="33">
        <f t="shared" si="2"/>
        <v>7.8024156851411609E-3</v>
      </c>
      <c r="H37" s="21">
        <f t="shared" si="3"/>
        <v>8.8470386123499951E-3</v>
      </c>
      <c r="I37" s="30">
        <f>SUM('1月:12月'!I37)</f>
        <v>31891</v>
      </c>
      <c r="J37" s="31">
        <f>SUM('1月:12月'!J37)</f>
        <v>17632</v>
      </c>
      <c r="K37" s="32">
        <f t="shared" si="4"/>
        <v>-1</v>
      </c>
      <c r="L37" s="33">
        <f t="shared" si="5"/>
        <v>0.80870009074410165</v>
      </c>
      <c r="M37" s="33">
        <f t="shared" si="6"/>
        <v>8.1326998747873816E-3</v>
      </c>
      <c r="N37" s="21">
        <f t="shared" si="7"/>
        <v>6.7098335670536212E-3</v>
      </c>
      <c r="O37" s="194">
        <f t="shared" si="8"/>
        <v>0.14228663077337605</v>
      </c>
      <c r="P37" s="30">
        <f>SUM('1月:12月'!O37)</f>
        <v>14462</v>
      </c>
      <c r="Q37" s="31">
        <f>SUM('1月:12月'!P37)</f>
        <v>10134</v>
      </c>
      <c r="R37" s="32">
        <f t="shared" si="9"/>
        <v>-1</v>
      </c>
      <c r="S37" s="33">
        <f t="shared" si="10"/>
        <v>0.42707716597592266</v>
      </c>
      <c r="T37" s="33">
        <f t="shared" si="11"/>
        <v>7.521499098949164E-3</v>
      </c>
      <c r="U37" s="81">
        <f t="shared" si="12"/>
        <v>7.5907383105326548E-3</v>
      </c>
    </row>
    <row r="38" spans="1:21" ht="24.75" customHeight="1" thickBot="1">
      <c r="A38" s="327"/>
      <c r="B38" s="18" t="s">
        <v>12</v>
      </c>
      <c r="C38" s="34">
        <f>SUM('1月:12月'!C38)</f>
        <v>7653</v>
      </c>
      <c r="D38" s="35">
        <f>SUM('1月:12月'!D38)</f>
        <v>4914</v>
      </c>
      <c r="E38" s="44">
        <f t="shared" si="0"/>
        <v>-1</v>
      </c>
      <c r="F38" s="45">
        <f t="shared" si="1"/>
        <v>0.55738705738705741</v>
      </c>
      <c r="G38" s="45">
        <f t="shared" si="2"/>
        <v>5.3167026300761557E-3</v>
      </c>
      <c r="H38" s="21">
        <f t="shared" si="3"/>
        <v>4.9775987796070393E-3</v>
      </c>
      <c r="I38" s="34">
        <f>SUM('1月:12月'!I38)</f>
        <v>20772</v>
      </c>
      <c r="J38" s="35">
        <f>SUM('1月:12月'!J38)</f>
        <v>19662</v>
      </c>
      <c r="K38" s="44">
        <f t="shared" si="4"/>
        <v>-1</v>
      </c>
      <c r="L38" s="45">
        <f t="shared" si="5"/>
        <v>5.6454073848031736E-2</v>
      </c>
      <c r="M38" s="45">
        <f t="shared" si="6"/>
        <v>5.2971823335449964E-3</v>
      </c>
      <c r="N38" s="21">
        <f t="shared" si="7"/>
        <v>7.4823473001025577E-3</v>
      </c>
      <c r="O38" s="192">
        <f t="shared" si="8"/>
        <v>-0.21851649665575612</v>
      </c>
      <c r="P38" s="34">
        <f>SUM('1月:12月'!O38)</f>
        <v>10401</v>
      </c>
      <c r="Q38" s="35">
        <f>SUM('1月:12月'!P38)</f>
        <v>9241</v>
      </c>
      <c r="R38" s="44">
        <f t="shared" si="9"/>
        <v>-1</v>
      </c>
      <c r="S38" s="45">
        <f t="shared" si="10"/>
        <v>0.12552754030949032</v>
      </c>
      <c r="T38" s="45">
        <f t="shared" si="11"/>
        <v>5.4094255378350333E-3</v>
      </c>
      <c r="U38" s="81">
        <f t="shared" si="12"/>
        <v>6.9218485028253668E-3</v>
      </c>
    </row>
    <row r="39" spans="1:21" ht="24.75" customHeight="1" thickTop="1" thickBot="1">
      <c r="A39" s="328"/>
      <c r="B39" s="22" t="s">
        <v>40</v>
      </c>
      <c r="C39" s="23">
        <f>SUM('1月:12月'!C39)</f>
        <v>113811</v>
      </c>
      <c r="D39" s="24">
        <f>SUM('1月:12月'!D39)</f>
        <v>101760</v>
      </c>
      <c r="E39" s="25">
        <f t="shared" si="0"/>
        <v>-1</v>
      </c>
      <c r="F39" s="26">
        <f t="shared" si="1"/>
        <v>0.11842570754716981</v>
      </c>
      <c r="G39" s="26">
        <f t="shared" si="2"/>
        <v>7.9066933624931043E-2</v>
      </c>
      <c r="H39" s="26">
        <f t="shared" si="3"/>
        <v>0.10307701502092233</v>
      </c>
      <c r="I39" s="23">
        <f>SUM('1月:12月'!I39)</f>
        <v>293151</v>
      </c>
      <c r="J39" s="24">
        <f>SUM('1月:12月'!J39)</f>
        <v>248550</v>
      </c>
      <c r="K39" s="25">
        <f t="shared" si="4"/>
        <v>-1</v>
      </c>
      <c r="L39" s="26">
        <f t="shared" si="5"/>
        <v>0.17944477972238987</v>
      </c>
      <c r="M39" s="26">
        <f t="shared" si="6"/>
        <v>7.4758054027587575E-2</v>
      </c>
      <c r="N39" s="26">
        <f t="shared" si="7"/>
        <v>9.4585363718873494E-2</v>
      </c>
      <c r="O39" s="193">
        <v>2</v>
      </c>
      <c r="P39" s="23">
        <f>SUM('1月:12月'!O39)</f>
        <v>136892</v>
      </c>
      <c r="Q39" s="24">
        <f>SUM('1月:12月'!P39)</f>
        <v>122147</v>
      </c>
      <c r="R39" s="25">
        <f t="shared" si="9"/>
        <v>-1</v>
      </c>
      <c r="S39" s="26">
        <f t="shared" si="10"/>
        <v>0.12071520381180054</v>
      </c>
      <c r="T39" s="26">
        <f t="shared" si="11"/>
        <v>7.1195758169917647E-2</v>
      </c>
      <c r="U39" s="82">
        <f t="shared" si="12"/>
        <v>9.1492590528580248E-2</v>
      </c>
    </row>
    <row r="40" spans="1:21" ht="24.75" customHeight="1" thickTop="1">
      <c r="A40" s="329" t="s">
        <v>41</v>
      </c>
      <c r="B40" s="27" t="s">
        <v>42</v>
      </c>
      <c r="C40" s="38">
        <f>SUM('1月:12月'!C40)</f>
        <v>8977</v>
      </c>
      <c r="D40" s="39">
        <f>SUM('1月:12月'!D40)</f>
        <v>6477</v>
      </c>
      <c r="E40" s="40">
        <f t="shared" si="0"/>
        <v>-1</v>
      </c>
      <c r="F40" s="41">
        <f t="shared" si="1"/>
        <v>0.38598116411919098</v>
      </c>
      <c r="G40" s="41">
        <f t="shared" si="2"/>
        <v>6.2365137214417414E-3</v>
      </c>
      <c r="H40" s="28">
        <f t="shared" si="3"/>
        <v>6.5608276954649556E-3</v>
      </c>
      <c r="I40" s="38">
        <f>SUM('1月:12月'!I40)</f>
        <v>23651</v>
      </c>
      <c r="J40" s="39">
        <f>SUM('1月:12月'!J40)</f>
        <v>16982</v>
      </c>
      <c r="K40" s="40">
        <f t="shared" si="4"/>
        <v>-1</v>
      </c>
      <c r="L40" s="41">
        <f t="shared" si="5"/>
        <v>0.39270992815922739</v>
      </c>
      <c r="M40" s="41">
        <f t="shared" si="6"/>
        <v>6.0313720089867472E-3</v>
      </c>
      <c r="N40" s="28">
        <f t="shared" si="7"/>
        <v>6.4624769530231734E-3</v>
      </c>
      <c r="O40" s="195">
        <v>-0.3</v>
      </c>
      <c r="P40" s="38">
        <f>SUM('1月:12月'!O40)</f>
        <v>10975</v>
      </c>
      <c r="Q40" s="39">
        <f>SUM('1月:12月'!P40)</f>
        <v>8505</v>
      </c>
      <c r="R40" s="40">
        <f t="shared" si="9"/>
        <v>-1</v>
      </c>
      <c r="S40" s="41">
        <f t="shared" si="10"/>
        <v>0.29041740152851264</v>
      </c>
      <c r="T40" s="41">
        <f t="shared" si="11"/>
        <v>5.7079555117526678E-3</v>
      </c>
      <c r="U40" s="83">
        <f t="shared" si="12"/>
        <v>6.3705574631024503E-3</v>
      </c>
    </row>
    <row r="41" spans="1:21" ht="24.75" customHeight="1">
      <c r="A41" s="327"/>
      <c r="B41" s="29" t="s">
        <v>43</v>
      </c>
      <c r="C41" s="42">
        <f>SUM('1月:12月'!C41)</f>
        <v>197</v>
      </c>
      <c r="D41" s="43">
        <f>SUM('1月:12月'!D41)</f>
        <v>170</v>
      </c>
      <c r="E41" s="36">
        <v>-1</v>
      </c>
      <c r="F41" s="37">
        <v>-1</v>
      </c>
      <c r="G41" s="33">
        <f t="shared" ref="G41" si="13">C41/$C$53</f>
        <v>1.3686010951587647E-4</v>
      </c>
      <c r="H41" s="21">
        <f t="shared" si="3"/>
        <v>1.7220020198070751E-4</v>
      </c>
      <c r="I41" s="42">
        <f>SUM('1月:12月'!I41)</f>
        <v>575</v>
      </c>
      <c r="J41" s="43">
        <f>SUM('1月:12月'!J41)</f>
        <v>494</v>
      </c>
      <c r="K41" s="36">
        <f t="shared" si="4"/>
        <v>-1</v>
      </c>
      <c r="L41" s="37">
        <f t="shared" si="5"/>
        <v>0.16396761133603238</v>
      </c>
      <c r="M41" s="33">
        <f t="shared" si="6"/>
        <v>1.4663392267419471E-4</v>
      </c>
      <c r="N41" s="21">
        <f t="shared" si="7"/>
        <v>1.8799102666314024E-4</v>
      </c>
      <c r="O41" s="194">
        <v>0.2</v>
      </c>
      <c r="P41" s="42">
        <f>SUM('1月:12月'!O41)</f>
        <v>223</v>
      </c>
      <c r="Q41" s="43">
        <f>SUM('1月:12月'!P41)</f>
        <v>228</v>
      </c>
      <c r="R41" s="36">
        <f t="shared" si="9"/>
        <v>-1</v>
      </c>
      <c r="S41" s="37">
        <f t="shared" si="10"/>
        <v>-2.1929824561403508E-2</v>
      </c>
      <c r="T41" s="33">
        <f t="shared" si="11"/>
        <v>1.1597941495406331E-4</v>
      </c>
      <c r="U41" s="81">
        <f t="shared" si="12"/>
        <v>1.7078037643590343E-4</v>
      </c>
    </row>
    <row r="42" spans="1:21" ht="24.75" customHeight="1">
      <c r="A42" s="327"/>
      <c r="B42" s="46" t="s">
        <v>44</v>
      </c>
      <c r="C42" s="30">
        <f>SUM('1月:12月'!C42)</f>
        <v>1732</v>
      </c>
      <c r="D42" s="31">
        <f>SUM('1月:12月'!D42)</f>
        <v>1042</v>
      </c>
      <c r="E42" s="36">
        <f t="shared" si="0"/>
        <v>-1</v>
      </c>
      <c r="F42" s="37">
        <f t="shared" si="1"/>
        <v>0.66218809980806137</v>
      </c>
      <c r="G42" s="33">
        <f t="shared" si="2"/>
        <v>1.2032574095507515E-3</v>
      </c>
      <c r="H42" s="21">
        <f t="shared" si="3"/>
        <v>1.0554859439052778E-3</v>
      </c>
      <c r="I42" s="30">
        <f>SUM('1月:12月'!I42)</f>
        <v>4412</v>
      </c>
      <c r="J42" s="31">
        <f>SUM('1月:12月'!J42)</f>
        <v>2704</v>
      </c>
      <c r="K42" s="36">
        <f t="shared" si="4"/>
        <v>-1</v>
      </c>
      <c r="L42" s="37">
        <f t="shared" si="5"/>
        <v>0.63165680473372776</v>
      </c>
      <c r="M42" s="33">
        <f t="shared" si="6"/>
        <v>1.1251284640670385E-3</v>
      </c>
      <c r="N42" s="21">
        <f t="shared" si="7"/>
        <v>1.0290035143666624E-3</v>
      </c>
      <c r="O42" s="194">
        <f t="shared" si="8"/>
        <v>9.6124949700376015E-3</v>
      </c>
      <c r="P42" s="30">
        <f>SUM('1月:12月'!O42)</f>
        <v>2085</v>
      </c>
      <c r="Q42" s="31">
        <f>SUM('1月:12月'!P42)</f>
        <v>1345</v>
      </c>
      <c r="R42" s="36">
        <f t="shared" si="9"/>
        <v>-1</v>
      </c>
      <c r="S42" s="37">
        <f t="shared" si="10"/>
        <v>0.55018587360594795</v>
      </c>
      <c r="T42" s="33">
        <f t="shared" si="11"/>
        <v>1.0843815254673633E-3</v>
      </c>
      <c r="U42" s="81">
        <f t="shared" si="12"/>
        <v>1.0074544136240795E-3</v>
      </c>
    </row>
    <row r="43" spans="1:21" ht="24.75" customHeight="1">
      <c r="A43" s="327"/>
      <c r="B43" s="29" t="s">
        <v>45</v>
      </c>
      <c r="C43" s="30">
        <f>SUM('1月:12月'!C43)</f>
        <v>1390</v>
      </c>
      <c r="D43" s="31">
        <f>SUM('1月:12月'!D43)</f>
        <v>1181</v>
      </c>
      <c r="E43" s="32">
        <f t="shared" si="0"/>
        <v>-1</v>
      </c>
      <c r="F43" s="33">
        <f t="shared" si="1"/>
        <v>0.17696867061812024</v>
      </c>
      <c r="G43" s="33">
        <f t="shared" si="2"/>
        <v>9.6566270166024515E-4</v>
      </c>
      <c r="H43" s="21">
        <f t="shared" si="3"/>
        <v>1.1962849325836209E-3</v>
      </c>
      <c r="I43" s="30">
        <f>SUM('1月:12月'!I43)</f>
        <v>3909</v>
      </c>
      <c r="J43" s="31">
        <f>SUM('1月:12月'!J43)</f>
        <v>2711</v>
      </c>
      <c r="K43" s="32">
        <f t="shared" si="4"/>
        <v>-1</v>
      </c>
      <c r="L43" s="33">
        <f t="shared" si="5"/>
        <v>0.44190335669494651</v>
      </c>
      <c r="M43" s="33">
        <f t="shared" si="6"/>
        <v>9.968556586668299E-4</v>
      </c>
      <c r="N43" s="21">
        <f t="shared" si="7"/>
        <v>1.0316673548254518E-3</v>
      </c>
      <c r="O43" s="194">
        <f t="shared" si="8"/>
        <v>-3.4811696158621895E-3</v>
      </c>
      <c r="P43" s="30">
        <f>SUM('1月:12月'!O43)</f>
        <v>1891</v>
      </c>
      <c r="Q43" s="31">
        <f>SUM('1月:12月'!P43)</f>
        <v>1399</v>
      </c>
      <c r="R43" s="32">
        <f t="shared" si="9"/>
        <v>-1</v>
      </c>
      <c r="S43" s="33">
        <f t="shared" si="10"/>
        <v>0.3516797712651894</v>
      </c>
      <c r="T43" s="33">
        <f t="shared" si="11"/>
        <v>9.8348463532795384E-4</v>
      </c>
      <c r="U43" s="81">
        <f t="shared" si="12"/>
        <v>1.0479023975167934E-3</v>
      </c>
    </row>
    <row r="44" spans="1:21" ht="24.75" customHeight="1">
      <c r="A44" s="327"/>
      <c r="B44" s="29" t="s">
        <v>46</v>
      </c>
      <c r="C44" s="30">
        <f>SUM('1月:12月'!C44)</f>
        <v>2538</v>
      </c>
      <c r="D44" s="31">
        <f>SUM('1月:12月'!D44)</f>
        <v>1052</v>
      </c>
      <c r="E44" s="32">
        <f t="shared" si="0"/>
        <v>-1</v>
      </c>
      <c r="F44" s="33">
        <f t="shared" si="1"/>
        <v>1.4125475285171103</v>
      </c>
      <c r="G44" s="33">
        <f t="shared" si="2"/>
        <v>1.7632028322400735E-3</v>
      </c>
      <c r="H44" s="21">
        <f t="shared" si="3"/>
        <v>1.0656153675512017E-3</v>
      </c>
      <c r="I44" s="30">
        <f>SUM('1月:12月'!I44)</f>
        <v>6652</v>
      </c>
      <c r="J44" s="31">
        <f>SUM('1月:12月'!J44)</f>
        <v>2669</v>
      </c>
      <c r="K44" s="32">
        <f t="shared" si="4"/>
        <v>-1</v>
      </c>
      <c r="L44" s="33">
        <f t="shared" si="5"/>
        <v>1.4923192206819034</v>
      </c>
      <c r="M44" s="33">
        <f t="shared" si="6"/>
        <v>1.6963632237021623E-3</v>
      </c>
      <c r="N44" s="21">
        <f t="shared" si="7"/>
        <v>1.0156843120727153E-3</v>
      </c>
      <c r="O44" s="194">
        <f t="shared" si="8"/>
        <v>6.8067891162944691E-2</v>
      </c>
      <c r="P44" s="30">
        <f>SUM('1月:12月'!O44)</f>
        <v>3323</v>
      </c>
      <c r="Q44" s="31">
        <f>SUM('1月:12月'!P44)</f>
        <v>1404</v>
      </c>
      <c r="R44" s="32">
        <f t="shared" si="9"/>
        <v>-1</v>
      </c>
      <c r="S44" s="33">
        <f t="shared" si="10"/>
        <v>1.3668091168091168</v>
      </c>
      <c r="T44" s="33">
        <f t="shared" si="11"/>
        <v>1.7282493089343157E-3</v>
      </c>
      <c r="U44" s="81">
        <f t="shared" si="12"/>
        <v>1.0516475812105631E-3</v>
      </c>
    </row>
    <row r="45" spans="1:21" ht="24.75" customHeight="1" thickBot="1">
      <c r="A45" s="327"/>
      <c r="B45" s="47" t="s">
        <v>12</v>
      </c>
      <c r="C45" s="34">
        <f>SUM('1月:12月'!C45)</f>
        <v>4601</v>
      </c>
      <c r="D45" s="35">
        <f>SUM('1月:12月'!D45)</f>
        <v>2998</v>
      </c>
      <c r="E45" s="44">
        <f t="shared" si="0"/>
        <v>-1</v>
      </c>
      <c r="F45" s="45">
        <f t="shared" si="1"/>
        <v>0.53468979319546361</v>
      </c>
      <c r="G45" s="45">
        <f t="shared" si="2"/>
        <v>3.1964130146322216E-3</v>
      </c>
      <c r="H45" s="21">
        <f t="shared" si="3"/>
        <v>3.0368012090480063E-3</v>
      </c>
      <c r="I45" s="34">
        <f>SUM('1月:12月'!I45)</f>
        <v>17208</v>
      </c>
      <c r="J45" s="35">
        <f>SUM('1月:12月'!J45)</f>
        <v>11800</v>
      </c>
      <c r="K45" s="44">
        <f t="shared" si="4"/>
        <v>-1</v>
      </c>
      <c r="L45" s="45">
        <f t="shared" si="5"/>
        <v>0.4583050847457627</v>
      </c>
      <c r="M45" s="45">
        <f t="shared" si="6"/>
        <v>4.3883070284826834E-3</v>
      </c>
      <c r="N45" s="21">
        <f t="shared" si="7"/>
        <v>4.4904739162450504E-3</v>
      </c>
      <c r="O45" s="192">
        <f t="shared" si="8"/>
        <v>-1.0216688776236698E-2</v>
      </c>
      <c r="P45" s="34">
        <f>SUM('1月:12月'!O45)</f>
        <v>8878</v>
      </c>
      <c r="Q45" s="35">
        <f>SUM('1月:12月'!P45)</f>
        <v>5301</v>
      </c>
      <c r="R45" s="44">
        <f t="shared" si="9"/>
        <v>-1</v>
      </c>
      <c r="S45" s="45">
        <f t="shared" si="10"/>
        <v>0.67477834370873424</v>
      </c>
      <c r="T45" s="45">
        <f t="shared" si="11"/>
        <v>4.617332941534413E-3</v>
      </c>
      <c r="U45" s="81">
        <f t="shared" si="12"/>
        <v>3.9706437521347549E-3</v>
      </c>
    </row>
    <row r="46" spans="1:21" ht="24.75" customHeight="1" thickTop="1" thickBot="1">
      <c r="A46" s="328"/>
      <c r="B46" s="22" t="s">
        <v>47</v>
      </c>
      <c r="C46" s="23">
        <f>SUM('1月:12月'!C46)</f>
        <v>19435</v>
      </c>
      <c r="D46" s="24">
        <f>SUM('1月:12月'!D46)</f>
        <v>12920</v>
      </c>
      <c r="E46" s="25">
        <f t="shared" si="0"/>
        <v>-1</v>
      </c>
      <c r="F46" s="26">
        <f t="shared" si="1"/>
        <v>0.50425696594427249</v>
      </c>
      <c r="G46" s="26">
        <f t="shared" si="2"/>
        <v>1.350190978904091E-2</v>
      </c>
      <c r="H46" s="26">
        <f t="shared" si="3"/>
        <v>1.308721535053377E-2</v>
      </c>
      <c r="I46" s="23">
        <f>SUM('1月:12月'!I46)</f>
        <v>56407</v>
      </c>
      <c r="J46" s="24">
        <f>SUM('1月:12月'!J46)</f>
        <v>37360</v>
      </c>
      <c r="K46" s="25">
        <f t="shared" si="4"/>
        <v>-1</v>
      </c>
      <c r="L46" s="26">
        <f t="shared" si="5"/>
        <v>0.50982334047109212</v>
      </c>
      <c r="M46" s="26">
        <f t="shared" si="6"/>
        <v>1.4384660306579655E-2</v>
      </c>
      <c r="N46" s="26">
        <f t="shared" si="7"/>
        <v>1.4217297077196194E-2</v>
      </c>
      <c r="O46" s="193">
        <f t="shared" si="8"/>
        <v>1.6736322938346038E-2</v>
      </c>
      <c r="P46" s="23">
        <f>SUM('1月:12月'!O46)</f>
        <v>27375</v>
      </c>
      <c r="Q46" s="24">
        <f>SUM('1月:12月'!P46)</f>
        <v>18182</v>
      </c>
      <c r="R46" s="25">
        <f t="shared" si="9"/>
        <v>-1</v>
      </c>
      <c r="S46" s="26">
        <f t="shared" si="10"/>
        <v>0.50560994390056102</v>
      </c>
      <c r="T46" s="26">
        <f t="shared" si="11"/>
        <v>1.4237383337970776E-2</v>
      </c>
      <c r="U46" s="82">
        <f t="shared" si="12"/>
        <v>1.3618985984024544E-2</v>
      </c>
    </row>
    <row r="47" spans="1:21" ht="24.75" customHeight="1" thickTop="1">
      <c r="A47" s="329" t="s">
        <v>48</v>
      </c>
      <c r="B47" s="27" t="s">
        <v>49</v>
      </c>
      <c r="C47" s="38">
        <f>SUM('1月:12月'!C47)</f>
        <v>75881</v>
      </c>
      <c r="D47" s="39">
        <f>SUM('1月:12月'!D47)</f>
        <v>50488</v>
      </c>
      <c r="E47" s="40">
        <f t="shared" si="0"/>
        <v>-1</v>
      </c>
      <c r="F47" s="41">
        <f t="shared" si="1"/>
        <v>0.50295119632387897</v>
      </c>
      <c r="G47" s="41">
        <f t="shared" si="2"/>
        <v>5.2716152132864069E-2</v>
      </c>
      <c r="H47" s="41">
        <f t="shared" si="3"/>
        <v>5.1141434103540939E-2</v>
      </c>
      <c r="I47" s="38">
        <f>SUM('1月:12月'!I47)</f>
        <v>234101</v>
      </c>
      <c r="J47" s="39">
        <f>SUM('1月:12月'!J47)</f>
        <v>149023</v>
      </c>
      <c r="K47" s="40">
        <f t="shared" si="4"/>
        <v>-1</v>
      </c>
      <c r="L47" s="41">
        <f t="shared" si="5"/>
        <v>0.57090516229038468</v>
      </c>
      <c r="M47" s="41">
        <f t="shared" si="6"/>
        <v>5.9699387707742017E-2</v>
      </c>
      <c r="N47" s="41">
        <f t="shared" si="7"/>
        <v>5.671049952716832E-2</v>
      </c>
      <c r="O47" s="195">
        <f t="shared" si="8"/>
        <v>0.29888881805736967</v>
      </c>
      <c r="P47" s="38">
        <f>SUM('1月:12月'!O47)</f>
        <v>110833</v>
      </c>
      <c r="Q47" s="39">
        <f>SUM('1月:12月'!P47)</f>
        <v>72384</v>
      </c>
      <c r="R47" s="40">
        <f t="shared" si="9"/>
        <v>-1</v>
      </c>
      <c r="S47" s="41">
        <f t="shared" si="10"/>
        <v>0.5311809239610964</v>
      </c>
      <c r="T47" s="41">
        <f t="shared" si="11"/>
        <v>5.7642809406294612E-2</v>
      </c>
      <c r="U47" s="85">
        <f t="shared" si="12"/>
        <v>5.4218275297966814E-2</v>
      </c>
    </row>
    <row r="48" spans="1:21" ht="24.75" customHeight="1">
      <c r="A48" s="327"/>
      <c r="B48" s="47" t="s">
        <v>50</v>
      </c>
      <c r="C48" s="42">
        <f>SUM('1月:12月'!C48)</f>
        <v>7383</v>
      </c>
      <c r="D48" s="43">
        <f>SUM('1月:12月'!D48)</f>
        <v>5416</v>
      </c>
      <c r="E48" s="32">
        <f t="shared" si="0"/>
        <v>-1</v>
      </c>
      <c r="F48" s="37">
        <f t="shared" si="1"/>
        <v>0.36318316100443132</v>
      </c>
      <c r="G48" s="37">
        <f t="shared" si="2"/>
        <v>5.1291278606889132E-3</v>
      </c>
      <c r="H48" s="28">
        <f t="shared" si="3"/>
        <v>5.4860958466324229E-3</v>
      </c>
      <c r="I48" s="42">
        <f>SUM('1月:12月'!I48)</f>
        <v>23018</v>
      </c>
      <c r="J48" s="43">
        <f>SUM('1月:12月'!J48)</f>
        <v>15750</v>
      </c>
      <c r="K48" s="32">
        <f t="shared" si="4"/>
        <v>-1</v>
      </c>
      <c r="L48" s="37">
        <f t="shared" si="5"/>
        <v>0.46146031746031746</v>
      </c>
      <c r="M48" s="37">
        <f t="shared" si="6"/>
        <v>5.8699471862862854E-3</v>
      </c>
      <c r="N48" s="28">
        <f t="shared" si="7"/>
        <v>5.993641032276233E-3</v>
      </c>
      <c r="O48" s="194">
        <f t="shared" si="8"/>
        <v>-1.2369384598994761E-2</v>
      </c>
      <c r="P48" s="42">
        <f>SUM('1月:12月'!O48)</f>
        <v>10592</v>
      </c>
      <c r="Q48" s="43">
        <f>SUM('1月:12月'!P48)</f>
        <v>7643</v>
      </c>
      <c r="R48" s="32">
        <f t="shared" si="9"/>
        <v>-1</v>
      </c>
      <c r="S48" s="37">
        <f t="shared" si="10"/>
        <v>0.38584325526625668</v>
      </c>
      <c r="T48" s="37">
        <f t="shared" si="11"/>
        <v>5.5087621667867202E-3</v>
      </c>
      <c r="U48" s="83">
        <f t="shared" si="12"/>
        <v>5.7248877942965345E-3</v>
      </c>
    </row>
    <row r="49" spans="1:25" ht="24.75" customHeight="1" thickBot="1">
      <c r="A49" s="327"/>
      <c r="B49" s="18" t="s">
        <v>12</v>
      </c>
      <c r="C49" s="34">
        <f>SUM('1月:12月'!C49)</f>
        <v>564</v>
      </c>
      <c r="D49" s="35">
        <f>SUM('1月:12月'!D49)</f>
        <v>462</v>
      </c>
      <c r="E49" s="32">
        <f t="shared" si="0"/>
        <v>-1</v>
      </c>
      <c r="F49" s="21">
        <f t="shared" si="1"/>
        <v>0.22077922077922077</v>
      </c>
      <c r="G49" s="45">
        <f t="shared" si="2"/>
        <v>3.918228516089052E-4</v>
      </c>
      <c r="H49" s="21">
        <f t="shared" si="3"/>
        <v>4.6797937244168745E-4</v>
      </c>
      <c r="I49" s="34">
        <f>SUM('1月:12月'!I49)</f>
        <v>2196</v>
      </c>
      <c r="J49" s="35">
        <f>SUM('1月:12月'!J49)</f>
        <v>1542</v>
      </c>
      <c r="K49" s="32">
        <f t="shared" si="4"/>
        <v>-1</v>
      </c>
      <c r="L49" s="21">
        <f t="shared" si="5"/>
        <v>0.42412451361867703</v>
      </c>
      <c r="M49" s="45">
        <f t="shared" si="6"/>
        <v>5.6001407685657672E-4</v>
      </c>
      <c r="N49" s="21">
        <f t="shared" si="7"/>
        <v>5.8680599820761588E-4</v>
      </c>
      <c r="O49" s="192">
        <f t="shared" si="8"/>
        <v>-2.6791921351039158E-3</v>
      </c>
      <c r="P49" s="34">
        <f>SUM('1月:12月'!O49)</f>
        <v>1180</v>
      </c>
      <c r="Q49" s="35">
        <f>SUM('1月:12月'!P49)</f>
        <v>803</v>
      </c>
      <c r="R49" s="32">
        <f t="shared" si="9"/>
        <v>-1</v>
      </c>
      <c r="S49" s="21">
        <f t="shared" si="10"/>
        <v>0.46948941469489414</v>
      </c>
      <c r="T49" s="45">
        <f t="shared" si="11"/>
        <v>6.1370273383764445E-4</v>
      </c>
      <c r="U49" s="81">
        <f t="shared" si="12"/>
        <v>6.0147650121943183E-4</v>
      </c>
    </row>
    <row r="50" spans="1:25" ht="24.75" customHeight="1" thickTop="1" thickBot="1">
      <c r="A50" s="328"/>
      <c r="B50" s="22" t="s">
        <v>51</v>
      </c>
      <c r="C50" s="23">
        <f>SUM('1月:12月'!C50)</f>
        <v>83828</v>
      </c>
      <c r="D50" s="24">
        <f>SUM('1月:12月'!D50)</f>
        <v>56366</v>
      </c>
      <c r="E50" s="25">
        <f t="shared" si="0"/>
        <v>-1</v>
      </c>
      <c r="F50" s="26">
        <f t="shared" si="1"/>
        <v>0.48720860092963841</v>
      </c>
      <c r="G50" s="26">
        <f t="shared" si="2"/>
        <v>5.8237102845161891E-2</v>
      </c>
      <c r="H50" s="26">
        <f t="shared" si="3"/>
        <v>5.7095509322615055E-2</v>
      </c>
      <c r="I50" s="23">
        <f>SUM('1月:12月'!I50)</f>
        <v>259315</v>
      </c>
      <c r="J50" s="24">
        <f>SUM('1月:12月'!J50)</f>
        <v>166315</v>
      </c>
      <c r="K50" s="25">
        <f t="shared" si="4"/>
        <v>-1</v>
      </c>
      <c r="L50" s="26">
        <f t="shared" si="5"/>
        <v>0.55917986952469712</v>
      </c>
      <c r="M50" s="26">
        <f t="shared" si="6"/>
        <v>6.6129348970884877E-2</v>
      </c>
      <c r="N50" s="26">
        <f t="shared" si="7"/>
        <v>6.3290946557652161E-2</v>
      </c>
      <c r="O50" s="193">
        <f t="shared" si="8"/>
        <v>0.28384024132327157</v>
      </c>
      <c r="P50" s="23">
        <f>SUM('1月:12月'!O50)</f>
        <v>122605</v>
      </c>
      <c r="Q50" s="24">
        <f>SUM('1月:12月'!P50)</f>
        <v>80830</v>
      </c>
      <c r="R50" s="25">
        <f t="shared" si="9"/>
        <v>-1</v>
      </c>
      <c r="S50" s="26">
        <f t="shared" si="10"/>
        <v>0.51682543610045772</v>
      </c>
      <c r="T50" s="26">
        <f t="shared" si="11"/>
        <v>6.3765274306918973E-2</v>
      </c>
      <c r="U50" s="82">
        <f t="shared" si="12"/>
        <v>6.0544639593482781E-2</v>
      </c>
    </row>
    <row r="51" spans="1:25" ht="24.75" customHeight="1" thickTop="1" thickBot="1">
      <c r="A51" s="290" t="s">
        <v>52</v>
      </c>
      <c r="B51" s="291"/>
      <c r="C51" s="34">
        <f>SUM('1月:12月'!C51)</f>
        <v>1684</v>
      </c>
      <c r="D51" s="35">
        <f>SUM('1月:12月'!D51)</f>
        <v>3559</v>
      </c>
      <c r="E51" s="48">
        <f t="shared" si="0"/>
        <v>-1</v>
      </c>
      <c r="F51" s="49">
        <f t="shared" si="1"/>
        <v>-0.5268333801629671</v>
      </c>
      <c r="G51" s="49">
        <f t="shared" si="2"/>
        <v>1.1699107838819085E-3</v>
      </c>
      <c r="H51" s="49">
        <f t="shared" si="3"/>
        <v>3.6050618755843413E-3</v>
      </c>
      <c r="I51" s="34">
        <f>SUM('1月:12月'!I51)</f>
        <v>4749</v>
      </c>
      <c r="J51" s="35">
        <f>SUM('1月:12月'!J51)</f>
        <v>4088</v>
      </c>
      <c r="K51" s="48">
        <f t="shared" si="4"/>
        <v>-1</v>
      </c>
      <c r="L51" s="49">
        <f t="shared" si="5"/>
        <v>0.16169275929549903</v>
      </c>
      <c r="M51" s="49">
        <f t="shared" si="6"/>
        <v>1.2110686935300013E-3</v>
      </c>
      <c r="N51" s="49">
        <f t="shared" si="7"/>
        <v>1.555682827933031E-3</v>
      </c>
      <c r="O51" s="196">
        <f t="shared" si="8"/>
        <v>-3.4461413440302978E-2</v>
      </c>
      <c r="P51" s="34">
        <f>SUM('1月:12月'!O51)</f>
        <v>2682</v>
      </c>
      <c r="Q51" s="35">
        <f>SUM('1月:12月'!P51)</f>
        <v>3117</v>
      </c>
      <c r="R51" s="48">
        <f t="shared" si="9"/>
        <v>-1</v>
      </c>
      <c r="S51" s="49">
        <f t="shared" si="10"/>
        <v>-0.13955726660250239</v>
      </c>
      <c r="T51" s="49">
        <f t="shared" si="11"/>
        <v>1.3948735018242053E-3</v>
      </c>
      <c r="U51" s="86">
        <f t="shared" si="12"/>
        <v>2.3347475146961007E-3</v>
      </c>
    </row>
    <row r="52" spans="1:25" ht="24.75" customHeight="1" thickTop="1" thickBot="1">
      <c r="A52" s="290" t="s">
        <v>53</v>
      </c>
      <c r="B52" s="291"/>
      <c r="C52" s="34">
        <f>SUM('1月:12月'!C52)</f>
        <v>33616</v>
      </c>
      <c r="D52" s="35">
        <f>SUM('1月:12月'!D52)</f>
        <v>22999</v>
      </c>
      <c r="E52" s="48">
        <f t="shared" si="0"/>
        <v>-1</v>
      </c>
      <c r="F52" s="50">
        <f t="shared" si="1"/>
        <v>0.4616287664681073</v>
      </c>
      <c r="G52" s="50">
        <f t="shared" si="2"/>
        <v>2.3353753510079713E-2</v>
      </c>
      <c r="H52" s="28">
        <f t="shared" si="3"/>
        <v>2.3296661443260539E-2</v>
      </c>
      <c r="I52" s="34">
        <f>SUM('1月:12月'!I52)</f>
        <v>100189</v>
      </c>
      <c r="J52" s="35">
        <f>SUM('1月:12月'!J52)</f>
        <v>54839</v>
      </c>
      <c r="K52" s="48">
        <f t="shared" si="4"/>
        <v>-1</v>
      </c>
      <c r="L52" s="50">
        <f t="shared" si="5"/>
        <v>0.82696621017888727</v>
      </c>
      <c r="M52" s="50">
        <f t="shared" si="6"/>
        <v>2.5549749702269382E-2</v>
      </c>
      <c r="N52" s="28">
        <f t="shared" si="7"/>
        <v>2.0868906702793417E-2</v>
      </c>
      <c r="O52" s="191">
        <f t="shared" si="8"/>
        <v>0.46808429994759648</v>
      </c>
      <c r="P52" s="34">
        <f>SUM('1月:12月'!O52)</f>
        <v>44403</v>
      </c>
      <c r="Q52" s="35">
        <f>SUM('1月:12月'!P52)</f>
        <v>30668</v>
      </c>
      <c r="R52" s="48">
        <f t="shared" si="9"/>
        <v>-1</v>
      </c>
      <c r="S52" s="50">
        <f t="shared" si="10"/>
        <v>0.44786096256684493</v>
      </c>
      <c r="T52" s="50">
        <f t="shared" si="11"/>
        <v>2.309342583948553E-2</v>
      </c>
      <c r="U52" s="83">
        <f t="shared" si="12"/>
        <v>2.297145870410652E-2</v>
      </c>
    </row>
    <row r="53" spans="1:25" ht="24.75" customHeight="1" thickTop="1" thickBot="1">
      <c r="A53" s="292" t="s">
        <v>54</v>
      </c>
      <c r="B53" s="293"/>
      <c r="C53" s="23">
        <f>SUM('1月:12月'!C53)</f>
        <v>1439426</v>
      </c>
      <c r="D53" s="24">
        <f>SUM('1月:12月'!D53)</f>
        <v>987223</v>
      </c>
      <c r="E53" s="25">
        <f>((C53/D53)*$V$56)-100%</f>
        <v>-1</v>
      </c>
      <c r="F53" s="26">
        <f t="shared" si="1"/>
        <v>0.45805557609577574</v>
      </c>
      <c r="G53" s="51"/>
      <c r="H53" s="51"/>
      <c r="I53" s="23">
        <f>SUM('1月:12月'!I53)</f>
        <v>3921330</v>
      </c>
      <c r="J53" s="24">
        <f>SUM('1月:12月'!J53)</f>
        <v>2627785</v>
      </c>
      <c r="K53" s="25">
        <f t="shared" si="4"/>
        <v>-1</v>
      </c>
      <c r="L53" s="26">
        <f t="shared" si="5"/>
        <v>0.49225678660925454</v>
      </c>
      <c r="M53" s="51"/>
      <c r="N53" s="51"/>
      <c r="O53" s="75"/>
      <c r="P53" s="23">
        <f>SUM('1月:12月'!O53)</f>
        <v>1922755</v>
      </c>
      <c r="Q53" s="24">
        <f>SUM('1月:12月'!P53)</f>
        <v>1335048</v>
      </c>
      <c r="R53" s="25">
        <f t="shared" si="9"/>
        <v>-1</v>
      </c>
      <c r="S53" s="26">
        <f t="shared" si="10"/>
        <v>0.44021413462287501</v>
      </c>
      <c r="T53" s="51"/>
      <c r="U53" s="75"/>
    </row>
    <row r="54" spans="1:25" ht="24.75" customHeight="1" thickTop="1" thickBot="1">
      <c r="A54" s="294" t="s">
        <v>55</v>
      </c>
      <c r="B54" s="295"/>
      <c r="C54" s="52">
        <f>SUM('1月:12月'!C54)</f>
        <v>1327371</v>
      </c>
      <c r="D54" s="53">
        <f>SUM('1月:12月'!D54)</f>
        <v>1630086</v>
      </c>
      <c r="E54" s="54">
        <f t="shared" si="0"/>
        <v>-1</v>
      </c>
      <c r="F54" s="55">
        <f t="shared" si="1"/>
        <v>-0.18570492599776944</v>
      </c>
      <c r="G54" s="56"/>
      <c r="H54" s="57"/>
      <c r="I54" s="52">
        <f>SUM('1月:12月'!I54)</f>
        <v>2296837</v>
      </c>
      <c r="J54" s="53">
        <f>SUM('1月:12月'!J54)</f>
        <v>2892192</v>
      </c>
      <c r="K54" s="54">
        <f t="shared" si="4"/>
        <v>-1</v>
      </c>
      <c r="L54" s="55">
        <f t="shared" si="5"/>
        <v>-0.20584905843042231</v>
      </c>
      <c r="M54" s="56"/>
      <c r="N54" s="57"/>
      <c r="O54" s="76"/>
      <c r="P54" s="52">
        <f>SUM('1月:12月'!O54)</f>
        <v>1440808</v>
      </c>
      <c r="Q54" s="53">
        <f>SUM('1月:12月'!P54)</f>
        <v>1822891</v>
      </c>
      <c r="R54" s="54">
        <f t="shared" si="9"/>
        <v>-1</v>
      </c>
      <c r="S54" s="55">
        <f t="shared" si="10"/>
        <v>-0.20960276834983552</v>
      </c>
      <c r="T54" s="56"/>
      <c r="U54" s="76"/>
      <c r="X54" s="5"/>
      <c r="Y54" s="5"/>
    </row>
    <row r="55" spans="1:25" ht="24.75" customHeight="1" thickBot="1">
      <c r="A55" s="296" t="s">
        <v>56</v>
      </c>
      <c r="B55" s="297"/>
      <c r="C55" s="58">
        <f>SUM('1月:12月'!C55)</f>
        <v>2766797</v>
      </c>
      <c r="D55" s="59">
        <f>SUM('1月:12月'!D55)</f>
        <v>2617309</v>
      </c>
      <c r="E55" s="60">
        <f t="shared" si="0"/>
        <v>-1</v>
      </c>
      <c r="F55" s="61">
        <f t="shared" si="1"/>
        <v>5.711515147810213E-2</v>
      </c>
      <c r="G55" s="62"/>
      <c r="H55" s="62"/>
      <c r="I55" s="58">
        <f>SUM('1月:12月'!I55)</f>
        <v>6218167</v>
      </c>
      <c r="J55" s="59">
        <f>SUM('1月:12月'!J55)</f>
        <v>5519977</v>
      </c>
      <c r="K55" s="60">
        <f t="shared" si="4"/>
        <v>-1</v>
      </c>
      <c r="L55" s="61">
        <f t="shared" si="5"/>
        <v>0.12648422266976836</v>
      </c>
      <c r="M55" s="62"/>
      <c r="N55" s="62"/>
      <c r="O55" s="77"/>
      <c r="P55" s="58">
        <f>SUM('1月:12月'!O55)</f>
        <v>3363563</v>
      </c>
      <c r="Q55" s="59">
        <f>SUM('1月:12月'!P55)</f>
        <v>3157939</v>
      </c>
      <c r="R55" s="60">
        <f t="shared" si="9"/>
        <v>-1</v>
      </c>
      <c r="S55" s="61">
        <f t="shared" si="10"/>
        <v>6.5113353994488171E-2</v>
      </c>
      <c r="T55" s="62"/>
      <c r="U55" s="77"/>
      <c r="X55" s="5"/>
      <c r="Y55" s="5"/>
    </row>
    <row r="56" spans="1:25" ht="18.75" customHeight="1" thickBot="1">
      <c r="A56" s="63"/>
      <c r="B56" s="64"/>
      <c r="C56" s="65"/>
      <c r="D56" s="66"/>
      <c r="E56" s="67"/>
      <c r="F56" s="68"/>
      <c r="G56" s="69"/>
      <c r="H56" s="69"/>
      <c r="I56" s="66"/>
      <c r="J56" s="66"/>
      <c r="K56" s="78"/>
      <c r="L56" s="78"/>
      <c r="M56" s="69"/>
      <c r="N56" s="69"/>
      <c r="O56" s="69"/>
      <c r="P56" s="66"/>
      <c r="Q56" s="66"/>
      <c r="R56" s="78"/>
      <c r="S56" s="78"/>
      <c r="T56" s="69"/>
      <c r="X56" s="5"/>
      <c r="Y56" s="5"/>
    </row>
    <row r="57" spans="1:25" ht="28.5" customHeight="1" thickBot="1">
      <c r="A57" s="298"/>
      <c r="B57" s="299"/>
      <c r="C57" s="215">
        <v>2024</v>
      </c>
      <c r="D57" s="216"/>
      <c r="E57" s="217"/>
      <c r="F57" s="218">
        <v>2023</v>
      </c>
      <c r="G57" s="219"/>
      <c r="H57" s="220"/>
      <c r="I57" s="300" t="s">
        <v>57</v>
      </c>
      <c r="J57" s="301"/>
      <c r="K57" s="317" t="s">
        <v>58</v>
      </c>
      <c r="L57" s="262"/>
      <c r="M57" s="262"/>
      <c r="N57" s="262"/>
      <c r="O57" s="262"/>
      <c r="P57" s="262"/>
      <c r="Q57" s="262"/>
      <c r="R57" s="262"/>
      <c r="S57" s="262"/>
      <c r="T57" s="262"/>
      <c r="U57" s="262"/>
      <c r="V57" s="87"/>
      <c r="W57" s="87"/>
    </row>
    <row r="58" spans="1:25" ht="28.5" customHeight="1">
      <c r="A58" s="222" t="s">
        <v>59</v>
      </c>
      <c r="B58" s="223"/>
      <c r="C58" s="224">
        <f>SUM('1月:12月'!C58)</f>
        <v>4162212</v>
      </c>
      <c r="D58" s="225"/>
      <c r="E58" s="226"/>
      <c r="F58" s="227">
        <f>SUM('1月:12月'!F58)</f>
        <v>4172504</v>
      </c>
      <c r="G58" s="225"/>
      <c r="H58" s="225"/>
      <c r="I58" s="228">
        <f>(C58-F58)/F58</f>
        <v>-2.4666243579395011E-3</v>
      </c>
      <c r="J58" s="229"/>
      <c r="K58" s="317"/>
      <c r="L58" s="262"/>
      <c r="M58" s="262"/>
      <c r="N58" s="262"/>
      <c r="O58" s="262"/>
      <c r="P58" s="262"/>
      <c r="Q58" s="262"/>
      <c r="R58" s="262"/>
      <c r="S58" s="262"/>
      <c r="T58" s="262"/>
      <c r="U58" s="262"/>
      <c r="V58" s="87"/>
      <c r="W58" s="87"/>
    </row>
    <row r="59" spans="1:25" ht="28.5" customHeight="1">
      <c r="A59" s="230" t="s">
        <v>60</v>
      </c>
      <c r="B59" s="231"/>
      <c r="C59" s="232">
        <f>SUM('1月:12月'!C59)</f>
        <v>3363563</v>
      </c>
      <c r="D59" s="233"/>
      <c r="E59" s="234"/>
      <c r="F59" s="235">
        <f>SUM('1月:12月'!F59)</f>
        <v>3157939</v>
      </c>
      <c r="G59" s="233"/>
      <c r="H59" s="233"/>
      <c r="I59" s="236">
        <f>(C59-F59)/F59</f>
        <v>6.5113353994488171E-2</v>
      </c>
      <c r="J59" s="237"/>
      <c r="K59" s="317"/>
      <c r="L59" s="262"/>
      <c r="M59" s="262"/>
      <c r="N59" s="262"/>
      <c r="O59" s="262"/>
      <c r="P59" s="262"/>
      <c r="Q59" s="262"/>
      <c r="R59" s="262"/>
      <c r="S59" s="262"/>
      <c r="T59" s="262"/>
      <c r="U59" s="262"/>
      <c r="V59" s="87"/>
      <c r="W59" s="87"/>
    </row>
    <row r="60" spans="1:25" ht="28.5" customHeight="1">
      <c r="A60" s="230" t="s">
        <v>61</v>
      </c>
      <c r="B60" s="231"/>
      <c r="C60" s="238">
        <f>C59/C58</f>
        <v>0.80811909628822365</v>
      </c>
      <c r="D60" s="239"/>
      <c r="E60" s="240"/>
      <c r="F60" s="241">
        <f>F59/F58</f>
        <v>0.75684505035825012</v>
      </c>
      <c r="G60" s="239"/>
      <c r="H60" s="239"/>
      <c r="I60" s="242" t="s">
        <v>212</v>
      </c>
      <c r="J60" s="243"/>
      <c r="K60" s="330" t="s">
        <v>211</v>
      </c>
      <c r="L60" s="331"/>
      <c r="M60" s="331"/>
      <c r="N60" s="331"/>
      <c r="O60" s="331"/>
      <c r="P60" s="331"/>
      <c r="Q60" s="331"/>
      <c r="R60" s="331"/>
      <c r="S60" s="331"/>
      <c r="T60" s="331"/>
      <c r="U60" s="331"/>
      <c r="V60" s="5"/>
      <c r="W60" s="5"/>
    </row>
    <row r="61" spans="1:25" ht="36" customHeight="1">
      <c r="A61" s="244" t="s">
        <v>69</v>
      </c>
      <c r="B61" s="245"/>
      <c r="C61" s="302">
        <f>I53/I55</f>
        <v>0.63062474841862559</v>
      </c>
      <c r="D61" s="303"/>
      <c r="E61" s="304"/>
      <c r="F61" s="305">
        <f>J53/J55</f>
        <v>0.47604999078800508</v>
      </c>
      <c r="G61" s="303"/>
      <c r="H61" s="304"/>
      <c r="I61" s="306" t="s">
        <v>203</v>
      </c>
      <c r="J61" s="307"/>
      <c r="K61" s="314"/>
      <c r="L61" s="315"/>
      <c r="M61" s="315"/>
      <c r="N61" s="315"/>
      <c r="O61" s="315"/>
      <c r="P61" s="315"/>
      <c r="Q61" s="315"/>
      <c r="R61" s="315"/>
      <c r="S61" s="315"/>
      <c r="T61" s="315"/>
      <c r="U61" s="315"/>
      <c r="V61" s="5"/>
      <c r="W61" s="5"/>
    </row>
    <row r="62" spans="1:25" ht="36" customHeight="1" thickBot="1">
      <c r="A62" s="318" t="s">
        <v>70</v>
      </c>
      <c r="B62" s="319"/>
      <c r="C62" s="320">
        <f>P53/P55</f>
        <v>0.5716423328476381</v>
      </c>
      <c r="D62" s="321"/>
      <c r="E62" s="322"/>
      <c r="F62" s="323">
        <f>Q53/Q55</f>
        <v>0.42275927432417154</v>
      </c>
      <c r="G62" s="321"/>
      <c r="H62" s="322"/>
      <c r="I62" s="324" t="s">
        <v>213</v>
      </c>
      <c r="J62" s="325"/>
      <c r="K62" s="316"/>
      <c r="L62" s="315"/>
      <c r="M62" s="315"/>
      <c r="N62" s="315"/>
      <c r="O62" s="315"/>
      <c r="P62" s="315"/>
      <c r="Q62" s="315"/>
      <c r="R62" s="315"/>
      <c r="S62" s="315"/>
      <c r="T62" s="315"/>
      <c r="U62" s="315"/>
    </row>
    <row r="63" spans="1:25" ht="27.75" customHeight="1">
      <c r="A63" s="70"/>
      <c r="B63" s="70"/>
      <c r="C63" s="71"/>
      <c r="D63" s="71"/>
      <c r="E63" s="71"/>
      <c r="F63" s="71"/>
      <c r="G63" s="71"/>
      <c r="H63" s="72"/>
      <c r="I63" s="72"/>
      <c r="J63" s="72"/>
      <c r="K63" s="72"/>
      <c r="L63" s="72"/>
      <c r="M63" s="72"/>
      <c r="N63" s="72"/>
      <c r="O63" s="72"/>
      <c r="P63" s="72"/>
      <c r="Q63" s="72"/>
      <c r="R63" s="72"/>
      <c r="S63" s="72"/>
      <c r="T63" s="72"/>
      <c r="U63" s="88"/>
    </row>
    <row r="64" spans="1:25" ht="15" customHeight="1">
      <c r="A64" s="70"/>
      <c r="B64" s="70"/>
      <c r="C64" s="71"/>
      <c r="D64" s="71"/>
      <c r="E64" s="71"/>
      <c r="F64" s="71"/>
      <c r="G64" s="71"/>
      <c r="H64" s="71"/>
    </row>
    <row r="65" spans="5:35">
      <c r="E65" s="89"/>
      <c r="F65" s="89"/>
      <c r="I65" s="90"/>
      <c r="J65" s="90"/>
      <c r="K65" s="90"/>
      <c r="L65" s="90"/>
      <c r="M65" s="90"/>
      <c r="N65" s="90"/>
      <c r="O65" s="90"/>
    </row>
    <row r="67" spans="5:35" s="1" customFormat="1">
      <c r="Z67" s="5"/>
      <c r="AA67" s="5"/>
      <c r="AB67" s="5"/>
      <c r="AC67" s="5"/>
      <c r="AD67" s="5"/>
      <c r="AE67" s="5"/>
      <c r="AF67" s="5"/>
      <c r="AG67" s="5"/>
      <c r="AH67" s="5"/>
      <c r="AI67" s="5"/>
    </row>
  </sheetData>
  <mergeCells count="46">
    <mergeCell ref="A4:B6"/>
    <mergeCell ref="K61:U62"/>
    <mergeCell ref="K57:U59"/>
    <mergeCell ref="A62:B62"/>
    <mergeCell ref="C62:E62"/>
    <mergeCell ref="F62:H62"/>
    <mergeCell ref="I62:J62"/>
    <mergeCell ref="A7:A9"/>
    <mergeCell ref="A10:A13"/>
    <mergeCell ref="A14:A25"/>
    <mergeCell ref="A26:A30"/>
    <mergeCell ref="A31:A39"/>
    <mergeCell ref="A40:A46"/>
    <mergeCell ref="A47:A50"/>
    <mergeCell ref="K60:U60"/>
    <mergeCell ref="A61:B61"/>
    <mergeCell ref="C61:E61"/>
    <mergeCell ref="F61:H61"/>
    <mergeCell ref="I61:J61"/>
    <mergeCell ref="A59:B59"/>
    <mergeCell ref="C59:E59"/>
    <mergeCell ref="F59:H59"/>
    <mergeCell ref="I59:J59"/>
    <mergeCell ref="A60:B60"/>
    <mergeCell ref="C60:E60"/>
    <mergeCell ref="F60:H60"/>
    <mergeCell ref="I60:J60"/>
    <mergeCell ref="A57:B57"/>
    <mergeCell ref="C57:E57"/>
    <mergeCell ref="F57:H57"/>
    <mergeCell ref="I57:J57"/>
    <mergeCell ref="A58:B58"/>
    <mergeCell ref="C58:E58"/>
    <mergeCell ref="F58:H58"/>
    <mergeCell ref="I58:J58"/>
    <mergeCell ref="A51:B51"/>
    <mergeCell ref="A52:B52"/>
    <mergeCell ref="A53:B53"/>
    <mergeCell ref="A54:B54"/>
    <mergeCell ref="A55:B55"/>
    <mergeCell ref="P2:U2"/>
    <mergeCell ref="P3:U3"/>
    <mergeCell ref="C4:U4"/>
    <mergeCell ref="C5:H5"/>
    <mergeCell ref="I5:O5"/>
    <mergeCell ref="P5:U5"/>
  </mergeCells>
  <phoneticPr fontId="26"/>
  <pageMargins left="0.31496062992125984" right="0.31496062992125984" top="0.35433070866141736" bottom="0.35433070866141736" header="0.31496062992125984" footer="0.31496062992125984"/>
  <pageSetup paperSize="9" scale="54" orientation="portrait" r:id="rId1"/>
  <headerFooter>
    <oddHeader>&amp;C&amp;"Meiryo UI,太字"&amp;20宿泊状況調査結果詳細（2024年1月~11月累計）※宿泊特化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46FA1-F142-451E-8D08-1FFDD594F819}">
  <sheetPr>
    <tabColor theme="9"/>
  </sheetPr>
  <dimension ref="A1:WWC64"/>
  <sheetViews>
    <sheetView view="pageLayout" topLeftCell="A50"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144</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7142</v>
      </c>
      <c r="D7" s="102">
        <v>3715</v>
      </c>
      <c r="E7" s="103">
        <v>0.85899999999999999</v>
      </c>
      <c r="F7" s="104">
        <v>0.92200000000000004</v>
      </c>
      <c r="G7" s="104">
        <v>7.8E-2</v>
      </c>
      <c r="H7" s="105">
        <v>8.8999999999999996E-2</v>
      </c>
      <c r="I7" s="101">
        <v>18828</v>
      </c>
      <c r="J7" s="102">
        <v>9767</v>
      </c>
      <c r="K7" s="103">
        <v>0.86399999999999999</v>
      </c>
      <c r="L7" s="104">
        <v>0.92800000000000005</v>
      </c>
      <c r="M7" s="104">
        <v>0.08</v>
      </c>
      <c r="N7" s="105">
        <v>9.8000000000000004E-2</v>
      </c>
      <c r="O7" s="101">
        <v>10043</v>
      </c>
      <c r="P7" s="102">
        <v>5592</v>
      </c>
      <c r="Q7" s="103">
        <v>0.73699999999999999</v>
      </c>
      <c r="R7" s="104">
        <v>0.79600000000000004</v>
      </c>
      <c r="S7" s="104">
        <v>8.5000000000000006E-2</v>
      </c>
      <c r="T7" s="105">
        <v>0.1</v>
      </c>
    </row>
    <row r="8" spans="1:20" ht="23.1" customHeight="1" thickBot="1">
      <c r="A8" s="253"/>
      <c r="B8" s="106" t="s">
        <v>83</v>
      </c>
      <c r="C8" s="107">
        <v>1287</v>
      </c>
      <c r="D8" s="108">
        <v>645</v>
      </c>
      <c r="E8" s="109">
        <v>0.92900000000000005</v>
      </c>
      <c r="F8" s="110">
        <v>0.995</v>
      </c>
      <c r="G8" s="144">
        <v>1.4E-2</v>
      </c>
      <c r="H8" s="111">
        <v>1.4999999999999999E-2</v>
      </c>
      <c r="I8" s="107">
        <v>3338</v>
      </c>
      <c r="J8" s="108">
        <v>2074</v>
      </c>
      <c r="K8" s="109">
        <v>0.55600000000000005</v>
      </c>
      <c r="L8" s="110">
        <v>0.60899999999999999</v>
      </c>
      <c r="M8" s="110">
        <v>1.4E-2</v>
      </c>
      <c r="N8" s="111">
        <v>2.1000000000000001E-2</v>
      </c>
      <c r="O8" s="107">
        <v>1804</v>
      </c>
      <c r="P8" s="108">
        <v>1151</v>
      </c>
      <c r="Q8" s="109">
        <v>0.51600000000000001</v>
      </c>
      <c r="R8" s="110">
        <v>0.56699999999999995</v>
      </c>
      <c r="S8" s="110">
        <v>1.4999999999999999E-2</v>
      </c>
      <c r="T8" s="111">
        <v>2.1000000000000001E-2</v>
      </c>
    </row>
    <row r="9" spans="1:20" ht="23.1" customHeight="1" thickTop="1" thickBot="1">
      <c r="A9" s="254"/>
      <c r="B9" s="112" t="s">
        <v>84</v>
      </c>
      <c r="C9" s="113">
        <v>8429</v>
      </c>
      <c r="D9" s="114">
        <v>4360</v>
      </c>
      <c r="E9" s="115">
        <v>0.86899999999999999</v>
      </c>
      <c r="F9" s="116">
        <v>0.93300000000000005</v>
      </c>
      <c r="G9" s="116">
        <v>9.1999999999999998E-2</v>
      </c>
      <c r="H9" s="117">
        <v>0.104</v>
      </c>
      <c r="I9" s="113">
        <v>22166</v>
      </c>
      <c r="J9" s="114">
        <v>11841</v>
      </c>
      <c r="K9" s="115">
        <v>0.81</v>
      </c>
      <c r="L9" s="116">
        <v>0.872</v>
      </c>
      <c r="M9" s="116">
        <v>9.4E-2</v>
      </c>
      <c r="N9" s="117">
        <v>0.11899999999999999</v>
      </c>
      <c r="O9" s="113">
        <v>11847</v>
      </c>
      <c r="P9" s="114">
        <v>6743</v>
      </c>
      <c r="Q9" s="115">
        <v>0.69899999999999995</v>
      </c>
      <c r="R9" s="116">
        <v>0.75700000000000001</v>
      </c>
      <c r="S9" s="116">
        <v>0.10100000000000001</v>
      </c>
      <c r="T9" s="117">
        <v>0.12</v>
      </c>
    </row>
    <row r="10" spans="1:20" ht="23.1" customHeight="1" thickTop="1">
      <c r="A10" s="252" t="s">
        <v>85</v>
      </c>
      <c r="B10" s="118" t="s">
        <v>86</v>
      </c>
      <c r="C10" s="119">
        <v>572</v>
      </c>
      <c r="D10" s="120">
        <v>100</v>
      </c>
      <c r="E10" s="138">
        <v>4.5309999999999997</v>
      </c>
      <c r="F10" s="139">
        <v>4.72</v>
      </c>
      <c r="G10" s="139">
        <v>6.0000000000000001E-3</v>
      </c>
      <c r="H10" s="121">
        <v>2E-3</v>
      </c>
      <c r="I10" s="119">
        <v>1728</v>
      </c>
      <c r="J10" s="120">
        <v>295</v>
      </c>
      <c r="K10" s="138">
        <v>4.6639999999999997</v>
      </c>
      <c r="L10" s="139">
        <v>4.8579999999999997</v>
      </c>
      <c r="M10" s="139">
        <v>7.0000000000000001E-3</v>
      </c>
      <c r="N10" s="121">
        <v>3.0000000000000001E-3</v>
      </c>
      <c r="O10" s="119">
        <v>865</v>
      </c>
      <c r="P10" s="120">
        <v>174</v>
      </c>
      <c r="Q10" s="138">
        <v>3.8069999999999999</v>
      </c>
      <c r="R10" s="139">
        <v>3.9710000000000001</v>
      </c>
      <c r="S10" s="139">
        <v>7.0000000000000001E-3</v>
      </c>
      <c r="T10" s="121">
        <v>3.0000000000000001E-3</v>
      </c>
    </row>
    <row r="11" spans="1:20" ht="23.1" customHeight="1">
      <c r="A11" s="253"/>
      <c r="B11" s="122" t="s">
        <v>87</v>
      </c>
      <c r="C11" s="123">
        <v>362</v>
      </c>
      <c r="D11" s="124">
        <v>125</v>
      </c>
      <c r="E11" s="135">
        <v>1.8</v>
      </c>
      <c r="F11" s="127">
        <v>1.8959999999999999</v>
      </c>
      <c r="G11" s="127">
        <v>4.0000000000000001E-3</v>
      </c>
      <c r="H11" s="128">
        <v>3.0000000000000001E-3</v>
      </c>
      <c r="I11" s="123">
        <v>1207</v>
      </c>
      <c r="J11" s="124">
        <v>414</v>
      </c>
      <c r="K11" s="135">
        <v>1.819</v>
      </c>
      <c r="L11" s="127">
        <v>1.915</v>
      </c>
      <c r="M11" s="127">
        <v>5.0000000000000001E-3</v>
      </c>
      <c r="N11" s="128">
        <v>4.0000000000000001E-3</v>
      </c>
      <c r="O11" s="123">
        <v>538</v>
      </c>
      <c r="P11" s="124">
        <v>197</v>
      </c>
      <c r="Q11" s="135">
        <v>1.641</v>
      </c>
      <c r="R11" s="127">
        <v>1.7310000000000001</v>
      </c>
      <c r="S11" s="127">
        <v>5.0000000000000001E-3</v>
      </c>
      <c r="T11" s="128">
        <v>4.0000000000000001E-3</v>
      </c>
    </row>
    <row r="12" spans="1:20" ht="23.1" customHeight="1" thickBot="1">
      <c r="A12" s="253"/>
      <c r="B12" s="106" t="s">
        <v>88</v>
      </c>
      <c r="C12" s="129">
        <v>443</v>
      </c>
      <c r="D12" s="130">
        <v>187</v>
      </c>
      <c r="E12" s="131">
        <v>1.2909999999999999</v>
      </c>
      <c r="F12" s="132">
        <v>1.369</v>
      </c>
      <c r="G12" s="190">
        <v>5.0000000000000001E-3</v>
      </c>
      <c r="H12" s="121">
        <v>4.0000000000000001E-3</v>
      </c>
      <c r="I12" s="129">
        <v>1398</v>
      </c>
      <c r="J12" s="130">
        <v>634</v>
      </c>
      <c r="K12" s="131">
        <v>1.1319999999999999</v>
      </c>
      <c r="L12" s="132">
        <v>1.2050000000000001</v>
      </c>
      <c r="M12" s="190">
        <v>6.0000000000000001E-3</v>
      </c>
      <c r="N12" s="121">
        <v>6.0000000000000001E-3</v>
      </c>
      <c r="O12" s="129">
        <v>705</v>
      </c>
      <c r="P12" s="130">
        <v>382</v>
      </c>
      <c r="Q12" s="131">
        <v>0.78500000000000003</v>
      </c>
      <c r="R12" s="132">
        <v>0.84599999999999997</v>
      </c>
      <c r="S12" s="190">
        <v>6.0000000000000001E-3</v>
      </c>
      <c r="T12" s="121">
        <v>7.0000000000000001E-3</v>
      </c>
    </row>
    <row r="13" spans="1:20" ht="23.1" customHeight="1" thickTop="1" thickBot="1">
      <c r="A13" s="254"/>
      <c r="B13" s="112" t="s">
        <v>89</v>
      </c>
      <c r="C13" s="113">
        <v>1377</v>
      </c>
      <c r="D13" s="114">
        <v>412</v>
      </c>
      <c r="E13" s="115">
        <v>2.2320000000000002</v>
      </c>
      <c r="F13" s="116">
        <v>2.3420000000000001</v>
      </c>
      <c r="G13" s="116">
        <v>1.4999999999999999E-2</v>
      </c>
      <c r="H13" s="117">
        <v>0.01</v>
      </c>
      <c r="I13" s="113">
        <v>4333</v>
      </c>
      <c r="J13" s="114">
        <v>1343</v>
      </c>
      <c r="K13" s="115">
        <v>2.12</v>
      </c>
      <c r="L13" s="116">
        <v>2.226</v>
      </c>
      <c r="M13" s="116">
        <v>1.7999999999999999E-2</v>
      </c>
      <c r="N13" s="117">
        <v>1.4E-2</v>
      </c>
      <c r="O13" s="113">
        <v>2108</v>
      </c>
      <c r="P13" s="114">
        <v>753</v>
      </c>
      <c r="Q13" s="115">
        <v>1.7070000000000001</v>
      </c>
      <c r="R13" s="116">
        <v>1.7989999999999999</v>
      </c>
      <c r="S13" s="116">
        <v>1.7999999999999999E-2</v>
      </c>
      <c r="T13" s="117">
        <v>1.2999999999999999E-2</v>
      </c>
    </row>
    <row r="14" spans="1:20" ht="23.1" customHeight="1" thickTop="1">
      <c r="A14" s="252" t="s">
        <v>90</v>
      </c>
      <c r="B14" s="118" t="s">
        <v>91</v>
      </c>
      <c r="C14" s="119">
        <v>2217</v>
      </c>
      <c r="D14" s="120">
        <v>944</v>
      </c>
      <c r="E14" s="138">
        <v>1.2709999999999999</v>
      </c>
      <c r="F14" s="139">
        <v>1.349</v>
      </c>
      <c r="G14" s="139">
        <v>2.4E-2</v>
      </c>
      <c r="H14" s="121">
        <v>2.3E-2</v>
      </c>
      <c r="I14" s="119">
        <v>6129</v>
      </c>
      <c r="J14" s="120">
        <v>2802</v>
      </c>
      <c r="K14" s="133">
        <v>1.115</v>
      </c>
      <c r="L14" s="134">
        <v>1.1870000000000001</v>
      </c>
      <c r="M14" s="134">
        <v>2.5999999999999999E-2</v>
      </c>
      <c r="N14" s="121">
        <v>2.8000000000000001E-2</v>
      </c>
      <c r="O14" s="119">
        <v>2959</v>
      </c>
      <c r="P14" s="120">
        <v>1591</v>
      </c>
      <c r="Q14" s="133">
        <v>0.79800000000000004</v>
      </c>
      <c r="R14" s="134">
        <v>0.86</v>
      </c>
      <c r="S14" s="134">
        <v>2.5000000000000001E-2</v>
      </c>
      <c r="T14" s="121">
        <v>2.8000000000000001E-2</v>
      </c>
    </row>
    <row r="15" spans="1:20" ht="23.1" customHeight="1">
      <c r="A15" s="253"/>
      <c r="B15" s="122" t="s">
        <v>92</v>
      </c>
      <c r="C15" s="123">
        <v>1633</v>
      </c>
      <c r="D15" s="124">
        <v>857</v>
      </c>
      <c r="E15" s="135">
        <v>0.84299999999999997</v>
      </c>
      <c r="F15" s="127">
        <v>0.90500000000000003</v>
      </c>
      <c r="G15" s="126">
        <v>1.7999999999999999E-2</v>
      </c>
      <c r="H15" s="111">
        <v>0.02</v>
      </c>
      <c r="I15" s="123">
        <v>4569</v>
      </c>
      <c r="J15" s="124">
        <v>2412</v>
      </c>
      <c r="K15" s="135">
        <v>0.83199999999999996</v>
      </c>
      <c r="L15" s="127">
        <v>0.89400000000000002</v>
      </c>
      <c r="M15" s="127">
        <v>1.9E-2</v>
      </c>
      <c r="N15" s="111">
        <v>2.4E-2</v>
      </c>
      <c r="O15" s="123">
        <v>2385</v>
      </c>
      <c r="P15" s="124">
        <v>1342</v>
      </c>
      <c r="Q15" s="135">
        <v>0.71899999999999997</v>
      </c>
      <c r="R15" s="127">
        <v>0.77700000000000002</v>
      </c>
      <c r="S15" s="127">
        <v>0.02</v>
      </c>
      <c r="T15" s="111">
        <v>2.4E-2</v>
      </c>
    </row>
    <row r="16" spans="1:20" ht="23.1" customHeight="1">
      <c r="A16" s="253"/>
      <c r="B16" s="122" t="s">
        <v>93</v>
      </c>
      <c r="C16" s="123">
        <v>937</v>
      </c>
      <c r="D16" s="124">
        <v>458</v>
      </c>
      <c r="E16" s="135">
        <v>0.97799999999999998</v>
      </c>
      <c r="F16" s="127">
        <v>1.046</v>
      </c>
      <c r="G16" s="126">
        <v>0.01</v>
      </c>
      <c r="H16" s="128">
        <v>1.0999999999999999E-2</v>
      </c>
      <c r="I16" s="123">
        <v>2440</v>
      </c>
      <c r="J16" s="124">
        <v>1345</v>
      </c>
      <c r="K16" s="135">
        <v>0.754</v>
      </c>
      <c r="L16" s="127">
        <v>0.81399999999999995</v>
      </c>
      <c r="M16" s="127">
        <v>0.01</v>
      </c>
      <c r="N16" s="128">
        <v>1.4E-2</v>
      </c>
      <c r="O16" s="123">
        <v>1461</v>
      </c>
      <c r="P16" s="124">
        <v>813</v>
      </c>
      <c r="Q16" s="135">
        <v>0.73799999999999999</v>
      </c>
      <c r="R16" s="127">
        <v>0.79700000000000004</v>
      </c>
      <c r="S16" s="127">
        <v>1.2E-2</v>
      </c>
      <c r="T16" s="128">
        <v>1.4999999999999999E-2</v>
      </c>
    </row>
    <row r="17" spans="1:20" ht="23.1" customHeight="1">
      <c r="A17" s="253"/>
      <c r="B17" s="122" t="s">
        <v>94</v>
      </c>
      <c r="C17" s="123">
        <v>648</v>
      </c>
      <c r="D17" s="124">
        <v>320</v>
      </c>
      <c r="E17" s="125">
        <v>0.95799999999999996</v>
      </c>
      <c r="F17" s="126">
        <v>1.0249999999999999</v>
      </c>
      <c r="G17" s="126">
        <v>7.0000000000000001E-3</v>
      </c>
      <c r="H17" s="111">
        <v>8.0000000000000002E-3</v>
      </c>
      <c r="I17" s="123">
        <v>2003</v>
      </c>
      <c r="J17" s="124">
        <v>1132</v>
      </c>
      <c r="K17" s="125">
        <v>0.71099999999999997</v>
      </c>
      <c r="L17" s="126">
        <v>0.76900000000000002</v>
      </c>
      <c r="M17" s="126">
        <v>8.0000000000000002E-3</v>
      </c>
      <c r="N17" s="111">
        <v>1.0999999999999999E-2</v>
      </c>
      <c r="O17" s="123">
        <v>978</v>
      </c>
      <c r="P17" s="124">
        <v>646</v>
      </c>
      <c r="Q17" s="125">
        <v>0.46400000000000002</v>
      </c>
      <c r="R17" s="126">
        <v>0.51400000000000001</v>
      </c>
      <c r="S17" s="126">
        <v>8.0000000000000002E-3</v>
      </c>
      <c r="T17" s="111">
        <v>1.2E-2</v>
      </c>
    </row>
    <row r="18" spans="1:20" ht="23.1" customHeight="1">
      <c r="A18" s="253"/>
      <c r="B18" s="122" t="s">
        <v>95</v>
      </c>
      <c r="C18" s="123">
        <v>305</v>
      </c>
      <c r="D18" s="124">
        <v>164</v>
      </c>
      <c r="E18" s="125">
        <v>0.79800000000000004</v>
      </c>
      <c r="F18" s="126">
        <v>0.86</v>
      </c>
      <c r="G18" s="126">
        <v>3.0000000000000001E-3</v>
      </c>
      <c r="H18" s="128">
        <v>4.0000000000000001E-3</v>
      </c>
      <c r="I18" s="123">
        <v>980</v>
      </c>
      <c r="J18" s="124">
        <v>457</v>
      </c>
      <c r="K18" s="125">
        <v>1.0740000000000001</v>
      </c>
      <c r="L18" s="126">
        <v>1.1439999999999999</v>
      </c>
      <c r="M18" s="126">
        <v>4.0000000000000001E-3</v>
      </c>
      <c r="N18" s="128">
        <v>5.0000000000000001E-3</v>
      </c>
      <c r="O18" s="123">
        <v>543</v>
      </c>
      <c r="P18" s="124">
        <v>271</v>
      </c>
      <c r="Q18" s="125">
        <v>0.93799999999999994</v>
      </c>
      <c r="R18" s="126">
        <v>1.004</v>
      </c>
      <c r="S18" s="126">
        <v>5.0000000000000001E-3</v>
      </c>
      <c r="T18" s="128">
        <v>5.0000000000000001E-3</v>
      </c>
    </row>
    <row r="19" spans="1:20" ht="23.1" customHeight="1">
      <c r="A19" s="253"/>
      <c r="B19" s="122" t="s">
        <v>96</v>
      </c>
      <c r="C19" s="123">
        <v>672</v>
      </c>
      <c r="D19" s="124">
        <v>308</v>
      </c>
      <c r="E19" s="125">
        <v>1.1100000000000001</v>
      </c>
      <c r="F19" s="126">
        <v>1.1819999999999999</v>
      </c>
      <c r="G19" s="126">
        <v>7.0000000000000001E-3</v>
      </c>
      <c r="H19" s="111">
        <v>7.0000000000000001E-3</v>
      </c>
      <c r="I19" s="123">
        <v>1797</v>
      </c>
      <c r="J19" s="124">
        <v>869</v>
      </c>
      <c r="K19" s="125">
        <v>1</v>
      </c>
      <c r="L19" s="126">
        <v>1.0680000000000001</v>
      </c>
      <c r="M19" s="126">
        <v>8.0000000000000002E-3</v>
      </c>
      <c r="N19" s="111">
        <v>8.9999999999999993E-3</v>
      </c>
      <c r="O19" s="123">
        <v>918</v>
      </c>
      <c r="P19" s="124">
        <v>479</v>
      </c>
      <c r="Q19" s="125">
        <v>0.85299999999999998</v>
      </c>
      <c r="R19" s="126">
        <v>0.91600000000000004</v>
      </c>
      <c r="S19" s="126">
        <v>8.0000000000000002E-3</v>
      </c>
      <c r="T19" s="111">
        <v>8.9999999999999993E-3</v>
      </c>
    </row>
    <row r="20" spans="1:20" ht="23.1" customHeight="1">
      <c r="A20" s="253"/>
      <c r="B20" s="122" t="s">
        <v>97</v>
      </c>
      <c r="C20" s="123">
        <v>276</v>
      </c>
      <c r="D20" s="124">
        <v>179</v>
      </c>
      <c r="E20" s="125">
        <v>0.49099999999999999</v>
      </c>
      <c r="F20" s="126">
        <v>0.54200000000000004</v>
      </c>
      <c r="G20" s="126">
        <v>3.0000000000000001E-3</v>
      </c>
      <c r="H20" s="111">
        <v>4.0000000000000001E-3</v>
      </c>
      <c r="I20" s="123">
        <v>739</v>
      </c>
      <c r="J20" s="124">
        <v>495</v>
      </c>
      <c r="K20" s="135">
        <v>0.44400000000000001</v>
      </c>
      <c r="L20" s="127">
        <v>0.49299999999999999</v>
      </c>
      <c r="M20" s="126">
        <v>3.0000000000000001E-3</v>
      </c>
      <c r="N20" s="128">
        <v>5.0000000000000001E-3</v>
      </c>
      <c r="O20" s="123">
        <v>398</v>
      </c>
      <c r="P20" s="124">
        <v>291</v>
      </c>
      <c r="Q20" s="135">
        <v>0.32300000000000001</v>
      </c>
      <c r="R20" s="127">
        <v>0.36799999999999999</v>
      </c>
      <c r="S20" s="126">
        <v>3.0000000000000001E-3</v>
      </c>
      <c r="T20" s="128">
        <v>5.0000000000000001E-3</v>
      </c>
    </row>
    <row r="21" spans="1:20" ht="23.1" customHeight="1">
      <c r="A21" s="253"/>
      <c r="B21" s="122" t="s">
        <v>98</v>
      </c>
      <c r="C21" s="123">
        <v>218</v>
      </c>
      <c r="D21" s="124">
        <v>64</v>
      </c>
      <c r="E21" s="125">
        <v>2.294</v>
      </c>
      <c r="F21" s="126">
        <v>2.4060000000000001</v>
      </c>
      <c r="G21" s="126">
        <v>2E-3</v>
      </c>
      <c r="H21" s="111">
        <v>2E-3</v>
      </c>
      <c r="I21" s="123">
        <v>647</v>
      </c>
      <c r="J21" s="124">
        <v>109</v>
      </c>
      <c r="K21" s="125">
        <v>4.74</v>
      </c>
      <c r="L21" s="126">
        <v>4.9359999999999999</v>
      </c>
      <c r="M21" s="126">
        <v>3.0000000000000001E-3</v>
      </c>
      <c r="N21" s="111">
        <v>1E-3</v>
      </c>
      <c r="O21" s="123">
        <v>346</v>
      </c>
      <c r="P21" s="124">
        <v>61</v>
      </c>
      <c r="Q21" s="125">
        <v>4.4850000000000003</v>
      </c>
      <c r="R21" s="126">
        <v>4.6719999999999997</v>
      </c>
      <c r="S21" s="126">
        <v>3.0000000000000001E-3</v>
      </c>
      <c r="T21" s="111">
        <v>1E-3</v>
      </c>
    </row>
    <row r="22" spans="1:20" ht="23.1" customHeight="1">
      <c r="A22" s="253"/>
      <c r="B22" s="122" t="s">
        <v>99</v>
      </c>
      <c r="C22" s="123">
        <v>179</v>
      </c>
      <c r="D22" s="124">
        <v>78</v>
      </c>
      <c r="E22" s="125">
        <v>1.2190000000000001</v>
      </c>
      <c r="F22" s="126">
        <v>1.2949999999999999</v>
      </c>
      <c r="G22" s="126">
        <v>2E-3</v>
      </c>
      <c r="H22" s="111">
        <v>2E-3</v>
      </c>
      <c r="I22" s="123">
        <v>665</v>
      </c>
      <c r="J22" s="124">
        <v>295</v>
      </c>
      <c r="K22" s="125">
        <v>1.18</v>
      </c>
      <c r="L22" s="126">
        <v>1.254</v>
      </c>
      <c r="M22" s="126">
        <v>3.0000000000000001E-3</v>
      </c>
      <c r="N22" s="111">
        <v>3.0000000000000001E-3</v>
      </c>
      <c r="O22" s="123">
        <v>351</v>
      </c>
      <c r="P22" s="124">
        <v>161</v>
      </c>
      <c r="Q22" s="125">
        <v>1.1080000000000001</v>
      </c>
      <c r="R22" s="126">
        <v>1.18</v>
      </c>
      <c r="S22" s="126">
        <v>3.0000000000000001E-3</v>
      </c>
      <c r="T22" s="111">
        <v>3.0000000000000001E-3</v>
      </c>
    </row>
    <row r="23" spans="1:20" ht="23.1" customHeight="1">
      <c r="A23" s="253"/>
      <c r="B23" s="122" t="s">
        <v>100</v>
      </c>
      <c r="C23" s="123">
        <v>217</v>
      </c>
      <c r="D23" s="124">
        <v>60</v>
      </c>
      <c r="E23" s="135">
        <v>2.4969999999999999</v>
      </c>
      <c r="F23" s="127">
        <v>2.617</v>
      </c>
      <c r="G23" s="126">
        <v>2E-3</v>
      </c>
      <c r="H23" s="111">
        <v>1E-3</v>
      </c>
      <c r="I23" s="123">
        <v>645</v>
      </c>
      <c r="J23" s="124">
        <v>227</v>
      </c>
      <c r="K23" s="135">
        <v>1.748</v>
      </c>
      <c r="L23" s="127">
        <v>1.841</v>
      </c>
      <c r="M23" s="127">
        <v>3.0000000000000001E-3</v>
      </c>
      <c r="N23" s="111">
        <v>2E-3</v>
      </c>
      <c r="O23" s="123">
        <v>354</v>
      </c>
      <c r="P23" s="124">
        <v>125</v>
      </c>
      <c r="Q23" s="135">
        <v>1.7390000000000001</v>
      </c>
      <c r="R23" s="127">
        <v>1.8320000000000001</v>
      </c>
      <c r="S23" s="127">
        <v>3.0000000000000001E-3</v>
      </c>
      <c r="T23" s="111">
        <v>2E-3</v>
      </c>
    </row>
    <row r="24" spans="1:20" ht="23.1" customHeight="1" thickBot="1">
      <c r="A24" s="253"/>
      <c r="B24" s="106" t="s">
        <v>88</v>
      </c>
      <c r="C24" s="129">
        <v>1587</v>
      </c>
      <c r="D24" s="130">
        <v>720</v>
      </c>
      <c r="E24" s="136">
        <v>1.131</v>
      </c>
      <c r="F24" s="137">
        <v>1.204</v>
      </c>
      <c r="G24" s="137">
        <v>1.7000000000000001E-2</v>
      </c>
      <c r="H24" s="111">
        <v>1.7000000000000001E-2</v>
      </c>
      <c r="I24" s="129">
        <v>4371</v>
      </c>
      <c r="J24" s="130">
        <v>2526</v>
      </c>
      <c r="K24" s="136">
        <v>0.67300000000000004</v>
      </c>
      <c r="L24" s="137">
        <v>0.73</v>
      </c>
      <c r="M24" s="137">
        <v>1.9E-2</v>
      </c>
      <c r="N24" s="111">
        <v>2.5000000000000001E-2</v>
      </c>
      <c r="O24" s="129">
        <v>2429</v>
      </c>
      <c r="P24" s="130">
        <v>1443</v>
      </c>
      <c r="Q24" s="136">
        <v>0.628</v>
      </c>
      <c r="R24" s="137">
        <v>0.68300000000000005</v>
      </c>
      <c r="S24" s="137">
        <v>2.1000000000000001E-2</v>
      </c>
      <c r="T24" s="111">
        <v>2.5999999999999999E-2</v>
      </c>
    </row>
    <row r="25" spans="1:20" ht="23.1" customHeight="1" thickTop="1" thickBot="1">
      <c r="A25" s="254"/>
      <c r="B25" s="112" t="s">
        <v>101</v>
      </c>
      <c r="C25" s="113">
        <v>8889</v>
      </c>
      <c r="D25" s="114">
        <v>4152</v>
      </c>
      <c r="E25" s="115">
        <v>1.07</v>
      </c>
      <c r="F25" s="116">
        <v>1.141</v>
      </c>
      <c r="G25" s="116">
        <v>9.7000000000000003E-2</v>
      </c>
      <c r="H25" s="117">
        <v>9.9000000000000005E-2</v>
      </c>
      <c r="I25" s="113">
        <v>24985</v>
      </c>
      <c r="J25" s="114">
        <v>12669</v>
      </c>
      <c r="K25" s="115">
        <v>0.90700000000000003</v>
      </c>
      <c r="L25" s="116">
        <v>0.97199999999999998</v>
      </c>
      <c r="M25" s="116">
        <v>0.106</v>
      </c>
      <c r="N25" s="117">
        <v>0.127</v>
      </c>
      <c r="O25" s="113">
        <v>13122</v>
      </c>
      <c r="P25" s="114">
        <v>7223</v>
      </c>
      <c r="Q25" s="115">
        <v>0.75700000000000001</v>
      </c>
      <c r="R25" s="116">
        <v>0.81699999999999995</v>
      </c>
      <c r="S25" s="116">
        <v>0.111</v>
      </c>
      <c r="T25" s="117">
        <v>0.129</v>
      </c>
    </row>
    <row r="26" spans="1:20" ht="23.1" customHeight="1" thickTop="1">
      <c r="A26" s="252" t="s">
        <v>102</v>
      </c>
      <c r="B26" s="118" t="s">
        <v>103</v>
      </c>
      <c r="C26" s="119">
        <v>27659</v>
      </c>
      <c r="D26" s="120">
        <v>2804</v>
      </c>
      <c r="E26" s="133">
        <v>8.5389999999999997</v>
      </c>
      <c r="F26" s="134">
        <v>8.8640000000000008</v>
      </c>
      <c r="G26" s="134">
        <v>0.30099999999999999</v>
      </c>
      <c r="H26" s="121">
        <v>6.7000000000000004E-2</v>
      </c>
      <c r="I26" s="119">
        <v>66971</v>
      </c>
      <c r="J26" s="120">
        <v>6699</v>
      </c>
      <c r="K26" s="133">
        <v>8.6669999999999998</v>
      </c>
      <c r="L26" s="134">
        <v>8.9969999999999999</v>
      </c>
      <c r="M26" s="134">
        <v>0.28399999999999997</v>
      </c>
      <c r="N26" s="121">
        <v>6.7000000000000004E-2</v>
      </c>
      <c r="O26" s="119">
        <v>34336</v>
      </c>
      <c r="P26" s="120">
        <v>4123</v>
      </c>
      <c r="Q26" s="133">
        <v>7.0529999999999999</v>
      </c>
      <c r="R26" s="134">
        <v>7.3280000000000003</v>
      </c>
      <c r="S26" s="134">
        <v>0.29099999999999998</v>
      </c>
      <c r="T26" s="121">
        <v>7.3999999999999996E-2</v>
      </c>
    </row>
    <row r="27" spans="1:20" ht="23.1" customHeight="1">
      <c r="A27" s="253"/>
      <c r="B27" s="122" t="s">
        <v>104</v>
      </c>
      <c r="C27" s="123">
        <v>16255</v>
      </c>
      <c r="D27" s="124">
        <v>8630</v>
      </c>
      <c r="E27" s="135">
        <v>0.82099999999999995</v>
      </c>
      <c r="F27" s="127">
        <v>0.88400000000000001</v>
      </c>
      <c r="G27" s="127">
        <v>0.17699999999999999</v>
      </c>
      <c r="H27" s="128">
        <v>0.20599999999999999</v>
      </c>
      <c r="I27" s="123">
        <v>41157</v>
      </c>
      <c r="J27" s="124">
        <v>21035</v>
      </c>
      <c r="K27" s="135">
        <v>0.89200000000000002</v>
      </c>
      <c r="L27" s="127">
        <v>0.95699999999999996</v>
      </c>
      <c r="M27" s="127">
        <v>0.17399999999999999</v>
      </c>
      <c r="N27" s="128">
        <v>0.21199999999999999</v>
      </c>
      <c r="O27" s="123">
        <v>19772</v>
      </c>
      <c r="P27" s="124">
        <v>10928</v>
      </c>
      <c r="Q27" s="135">
        <v>0.75</v>
      </c>
      <c r="R27" s="127">
        <v>0.80900000000000005</v>
      </c>
      <c r="S27" s="127">
        <v>0.16800000000000001</v>
      </c>
      <c r="T27" s="128">
        <v>0.19500000000000001</v>
      </c>
    </row>
    <row r="28" spans="1:20" ht="23.1" customHeight="1">
      <c r="A28" s="253"/>
      <c r="B28" s="122" t="s">
        <v>105</v>
      </c>
      <c r="C28" s="123">
        <v>3999</v>
      </c>
      <c r="D28" s="124">
        <v>3741</v>
      </c>
      <c r="E28" s="135">
        <v>3.4000000000000002E-2</v>
      </c>
      <c r="F28" s="127">
        <v>6.9000000000000006E-2</v>
      </c>
      <c r="G28" s="127">
        <v>4.3999999999999997E-2</v>
      </c>
      <c r="H28" s="128">
        <v>8.8999999999999996E-2</v>
      </c>
      <c r="I28" s="123">
        <v>9543</v>
      </c>
      <c r="J28" s="124">
        <v>7824</v>
      </c>
      <c r="K28" s="135">
        <v>0.17899999999999999</v>
      </c>
      <c r="L28" s="127">
        <v>0.22</v>
      </c>
      <c r="M28" s="127">
        <v>0.04</v>
      </c>
      <c r="N28" s="128">
        <v>7.9000000000000001E-2</v>
      </c>
      <c r="O28" s="123">
        <v>4723</v>
      </c>
      <c r="P28" s="124">
        <v>4485</v>
      </c>
      <c r="Q28" s="135">
        <v>1.7999999999999999E-2</v>
      </c>
      <c r="R28" s="127">
        <v>5.2999999999999999E-2</v>
      </c>
      <c r="S28" s="127">
        <v>0.04</v>
      </c>
      <c r="T28" s="128">
        <v>0.08</v>
      </c>
    </row>
    <row r="29" spans="1:20" ht="23.1" customHeight="1" thickBot="1">
      <c r="A29" s="253"/>
      <c r="B29" s="106" t="s">
        <v>106</v>
      </c>
      <c r="C29" s="129">
        <v>9897</v>
      </c>
      <c r="D29" s="130">
        <v>7727</v>
      </c>
      <c r="E29" s="136">
        <v>0.23899999999999999</v>
      </c>
      <c r="F29" s="137">
        <v>0.28100000000000003</v>
      </c>
      <c r="G29" s="137">
        <v>0.108</v>
      </c>
      <c r="H29" s="111">
        <v>0.185</v>
      </c>
      <c r="I29" s="129">
        <v>22993</v>
      </c>
      <c r="J29" s="130">
        <v>16105</v>
      </c>
      <c r="K29" s="136">
        <v>0.38100000000000001</v>
      </c>
      <c r="L29" s="137">
        <v>0.42799999999999999</v>
      </c>
      <c r="M29" s="137">
        <v>9.7000000000000003E-2</v>
      </c>
      <c r="N29" s="111">
        <v>0.16200000000000001</v>
      </c>
      <c r="O29" s="129">
        <v>11393</v>
      </c>
      <c r="P29" s="130">
        <v>8846</v>
      </c>
      <c r="Q29" s="136">
        <v>0.245</v>
      </c>
      <c r="R29" s="137">
        <v>0.28799999999999998</v>
      </c>
      <c r="S29" s="137">
        <v>9.7000000000000003E-2</v>
      </c>
      <c r="T29" s="111">
        <v>0.158</v>
      </c>
    </row>
    <row r="30" spans="1:20" ht="23.1" customHeight="1" thickTop="1" thickBot="1">
      <c r="A30" s="254"/>
      <c r="B30" s="112" t="s">
        <v>107</v>
      </c>
      <c r="C30" s="113">
        <v>57810</v>
      </c>
      <c r="D30" s="114">
        <v>22902</v>
      </c>
      <c r="E30" s="115">
        <v>1.4410000000000001</v>
      </c>
      <c r="F30" s="116">
        <v>1.524</v>
      </c>
      <c r="G30" s="116">
        <v>0.629</v>
      </c>
      <c r="H30" s="117">
        <v>0.54800000000000004</v>
      </c>
      <c r="I30" s="113">
        <v>140664</v>
      </c>
      <c r="J30" s="114">
        <v>51663</v>
      </c>
      <c r="K30" s="115">
        <v>1.633</v>
      </c>
      <c r="L30" s="116">
        <v>1.7230000000000001</v>
      </c>
      <c r="M30" s="116">
        <v>0.59599999999999997</v>
      </c>
      <c r="N30" s="117">
        <v>0.52</v>
      </c>
      <c r="O30" s="113">
        <v>70224</v>
      </c>
      <c r="P30" s="114">
        <v>28382</v>
      </c>
      <c r="Q30" s="115">
        <v>1.393</v>
      </c>
      <c r="R30" s="116">
        <v>1.474</v>
      </c>
      <c r="S30" s="116">
        <v>0.59599999999999997</v>
      </c>
      <c r="T30" s="117">
        <v>0.50600000000000001</v>
      </c>
    </row>
    <row r="31" spans="1:20" ht="23.1" customHeight="1" thickTop="1">
      <c r="A31" s="252" t="s">
        <v>108</v>
      </c>
      <c r="B31" s="118" t="s">
        <v>109</v>
      </c>
      <c r="C31" s="119">
        <v>621</v>
      </c>
      <c r="D31" s="120">
        <v>540</v>
      </c>
      <c r="E31" s="133">
        <v>0.112</v>
      </c>
      <c r="F31" s="134">
        <v>0.15</v>
      </c>
      <c r="G31" s="134">
        <v>7.0000000000000001E-3</v>
      </c>
      <c r="H31" s="121">
        <v>1.2999999999999999E-2</v>
      </c>
      <c r="I31" s="119">
        <v>1799</v>
      </c>
      <c r="J31" s="120">
        <v>640</v>
      </c>
      <c r="K31" s="133">
        <v>1.718</v>
      </c>
      <c r="L31" s="134">
        <v>1.8109999999999999</v>
      </c>
      <c r="M31" s="134">
        <v>8.0000000000000002E-3</v>
      </c>
      <c r="N31" s="121">
        <v>6.0000000000000001E-3</v>
      </c>
      <c r="O31" s="119">
        <v>826</v>
      </c>
      <c r="P31" s="120">
        <v>564</v>
      </c>
      <c r="Q31" s="133">
        <v>0.41599999999999998</v>
      </c>
      <c r="R31" s="134">
        <v>0.46500000000000002</v>
      </c>
      <c r="S31" s="134">
        <v>7.0000000000000001E-3</v>
      </c>
      <c r="T31" s="121">
        <v>0.01</v>
      </c>
    </row>
    <row r="32" spans="1:20" ht="23.1" customHeight="1">
      <c r="A32" s="253"/>
      <c r="B32" s="122" t="s">
        <v>110</v>
      </c>
      <c r="C32" s="123">
        <v>387</v>
      </c>
      <c r="D32" s="124">
        <v>111</v>
      </c>
      <c r="E32" s="135">
        <v>2.371</v>
      </c>
      <c r="F32" s="127">
        <v>2.4860000000000002</v>
      </c>
      <c r="G32" s="126">
        <v>4.0000000000000001E-3</v>
      </c>
      <c r="H32" s="111">
        <v>3.0000000000000001E-3</v>
      </c>
      <c r="I32" s="123">
        <v>759</v>
      </c>
      <c r="J32" s="124">
        <v>183</v>
      </c>
      <c r="K32" s="135">
        <v>3.0110000000000001</v>
      </c>
      <c r="L32" s="127">
        <v>3.1480000000000001</v>
      </c>
      <c r="M32" s="127">
        <v>3.0000000000000001E-3</v>
      </c>
      <c r="N32" s="111">
        <v>2E-3</v>
      </c>
      <c r="O32" s="123">
        <v>321</v>
      </c>
      <c r="P32" s="124">
        <v>96</v>
      </c>
      <c r="Q32" s="135">
        <v>2.2330000000000001</v>
      </c>
      <c r="R32" s="127">
        <v>2.3439999999999999</v>
      </c>
      <c r="S32" s="127">
        <v>3.0000000000000001E-3</v>
      </c>
      <c r="T32" s="111">
        <v>2E-3</v>
      </c>
    </row>
    <row r="33" spans="1:20" ht="23.1" customHeight="1">
      <c r="A33" s="253"/>
      <c r="B33" s="122" t="s">
        <v>111</v>
      </c>
      <c r="C33" s="123">
        <v>1533</v>
      </c>
      <c r="D33" s="124">
        <v>1093</v>
      </c>
      <c r="E33" s="135">
        <v>0.35599999999999998</v>
      </c>
      <c r="F33" s="127">
        <v>0.40300000000000002</v>
      </c>
      <c r="G33" s="127">
        <v>1.7000000000000001E-2</v>
      </c>
      <c r="H33" s="111">
        <v>2.5999999999999999E-2</v>
      </c>
      <c r="I33" s="123">
        <v>3677</v>
      </c>
      <c r="J33" s="124">
        <v>2239</v>
      </c>
      <c r="K33" s="135">
        <v>0.58799999999999997</v>
      </c>
      <c r="L33" s="127">
        <v>0.64200000000000002</v>
      </c>
      <c r="M33" s="127">
        <v>1.6E-2</v>
      </c>
      <c r="N33" s="111">
        <v>2.3E-2</v>
      </c>
      <c r="O33" s="123">
        <v>1796</v>
      </c>
      <c r="P33" s="124">
        <v>1206</v>
      </c>
      <c r="Q33" s="135">
        <v>0.44</v>
      </c>
      <c r="R33" s="127">
        <v>0.48899999999999999</v>
      </c>
      <c r="S33" s="127">
        <v>1.4999999999999999E-2</v>
      </c>
      <c r="T33" s="111">
        <v>2.1999999999999999E-2</v>
      </c>
    </row>
    <row r="34" spans="1:20" ht="23.1" customHeight="1">
      <c r="A34" s="253"/>
      <c r="B34" s="122" t="s">
        <v>112</v>
      </c>
      <c r="C34" s="123">
        <v>1339</v>
      </c>
      <c r="D34" s="124">
        <v>1056</v>
      </c>
      <c r="E34" s="125">
        <v>0.22600000000000001</v>
      </c>
      <c r="F34" s="126">
        <v>0.26800000000000002</v>
      </c>
      <c r="G34" s="126">
        <v>1.4999999999999999E-2</v>
      </c>
      <c r="H34" s="111">
        <v>2.5000000000000001E-2</v>
      </c>
      <c r="I34" s="123">
        <v>3024</v>
      </c>
      <c r="J34" s="124">
        <v>1706</v>
      </c>
      <c r="K34" s="125">
        <v>0.71399999999999997</v>
      </c>
      <c r="L34" s="126">
        <v>0.77300000000000002</v>
      </c>
      <c r="M34" s="126">
        <v>1.2999999999999999E-2</v>
      </c>
      <c r="N34" s="111">
        <v>1.7000000000000001E-2</v>
      </c>
      <c r="O34" s="123">
        <v>1337</v>
      </c>
      <c r="P34" s="124">
        <v>1144</v>
      </c>
      <c r="Q34" s="125">
        <v>0.13</v>
      </c>
      <c r="R34" s="126">
        <v>0.16900000000000001</v>
      </c>
      <c r="S34" s="126">
        <v>1.0999999999999999E-2</v>
      </c>
      <c r="T34" s="111">
        <v>0.02</v>
      </c>
    </row>
    <row r="35" spans="1:20" ht="23.1" customHeight="1">
      <c r="A35" s="253"/>
      <c r="B35" s="122" t="s">
        <v>113</v>
      </c>
      <c r="C35" s="123">
        <v>2031</v>
      </c>
      <c r="D35" s="124">
        <v>1132</v>
      </c>
      <c r="E35" s="135">
        <v>0.73499999999999999</v>
      </c>
      <c r="F35" s="127">
        <v>0.79400000000000004</v>
      </c>
      <c r="G35" s="126">
        <v>2.1999999999999999E-2</v>
      </c>
      <c r="H35" s="111">
        <v>2.7E-2</v>
      </c>
      <c r="I35" s="123">
        <v>5051</v>
      </c>
      <c r="J35" s="124">
        <v>3010</v>
      </c>
      <c r="K35" s="135">
        <v>0.623</v>
      </c>
      <c r="L35" s="127">
        <v>0.67800000000000005</v>
      </c>
      <c r="M35" s="127">
        <v>2.1000000000000001E-2</v>
      </c>
      <c r="N35" s="111">
        <v>0.03</v>
      </c>
      <c r="O35" s="123">
        <v>2178</v>
      </c>
      <c r="P35" s="124">
        <v>1468</v>
      </c>
      <c r="Q35" s="135">
        <v>0.435</v>
      </c>
      <c r="R35" s="127">
        <v>0.48399999999999999</v>
      </c>
      <c r="S35" s="127">
        <v>1.7999999999999999E-2</v>
      </c>
      <c r="T35" s="111">
        <v>2.5999999999999999E-2</v>
      </c>
    </row>
    <row r="36" spans="1:20" ht="23.1" customHeight="1">
      <c r="A36" s="253"/>
      <c r="B36" s="122" t="s">
        <v>114</v>
      </c>
      <c r="C36" s="123">
        <v>1828</v>
      </c>
      <c r="D36" s="124">
        <v>1566</v>
      </c>
      <c r="E36" s="135">
        <v>0.129</v>
      </c>
      <c r="F36" s="127">
        <v>0.16700000000000001</v>
      </c>
      <c r="G36" s="127">
        <v>0.02</v>
      </c>
      <c r="H36" s="111">
        <v>3.6999999999999998E-2</v>
      </c>
      <c r="I36" s="123">
        <v>5310</v>
      </c>
      <c r="J36" s="124">
        <v>4140</v>
      </c>
      <c r="K36" s="135">
        <v>0.24</v>
      </c>
      <c r="L36" s="127">
        <v>0.28299999999999997</v>
      </c>
      <c r="M36" s="127">
        <v>2.1999999999999999E-2</v>
      </c>
      <c r="N36" s="111">
        <v>4.2000000000000003E-2</v>
      </c>
      <c r="O36" s="123">
        <v>2609</v>
      </c>
      <c r="P36" s="124">
        <v>2103</v>
      </c>
      <c r="Q36" s="135">
        <v>0.2</v>
      </c>
      <c r="R36" s="127">
        <v>0.24099999999999999</v>
      </c>
      <c r="S36" s="127">
        <v>2.1999999999999999E-2</v>
      </c>
      <c r="T36" s="111">
        <v>3.7999999999999999E-2</v>
      </c>
    </row>
    <row r="37" spans="1:20" ht="23.1" customHeight="1">
      <c r="A37" s="253"/>
      <c r="B37" s="106" t="s">
        <v>115</v>
      </c>
      <c r="C37" s="123">
        <v>249</v>
      </c>
      <c r="D37" s="124">
        <v>407</v>
      </c>
      <c r="E37" s="135">
        <v>-0.40799999999999997</v>
      </c>
      <c r="F37" s="127">
        <v>-0.38800000000000001</v>
      </c>
      <c r="G37" s="126">
        <v>3.0000000000000001E-3</v>
      </c>
      <c r="H37" s="111">
        <v>0.01</v>
      </c>
      <c r="I37" s="123">
        <v>727</v>
      </c>
      <c r="J37" s="124">
        <v>298</v>
      </c>
      <c r="K37" s="135">
        <v>1.359</v>
      </c>
      <c r="L37" s="127">
        <v>1.44</v>
      </c>
      <c r="M37" s="126">
        <v>3.0000000000000001E-3</v>
      </c>
      <c r="N37" s="111">
        <v>3.0000000000000001E-3</v>
      </c>
      <c r="O37" s="123">
        <v>403</v>
      </c>
      <c r="P37" s="124">
        <v>428</v>
      </c>
      <c r="Q37" s="135">
        <v>-8.8999999999999996E-2</v>
      </c>
      <c r="R37" s="127">
        <v>-5.8000000000000003E-2</v>
      </c>
      <c r="S37" s="126">
        <v>3.0000000000000001E-3</v>
      </c>
      <c r="T37" s="111">
        <v>8.0000000000000002E-3</v>
      </c>
    </row>
    <row r="38" spans="1:20" ht="23.1" customHeight="1" thickBot="1">
      <c r="A38" s="253"/>
      <c r="B38" s="106" t="s">
        <v>88</v>
      </c>
      <c r="C38" s="129">
        <v>262</v>
      </c>
      <c r="D38" s="130">
        <v>207</v>
      </c>
      <c r="E38" s="136">
        <v>0.224</v>
      </c>
      <c r="F38" s="137">
        <v>0.26600000000000001</v>
      </c>
      <c r="G38" s="137">
        <v>3.0000000000000001E-3</v>
      </c>
      <c r="H38" s="111">
        <v>5.0000000000000001E-3</v>
      </c>
      <c r="I38" s="129">
        <v>1093</v>
      </c>
      <c r="J38" s="130">
        <v>800</v>
      </c>
      <c r="K38" s="136">
        <v>0.32100000000000001</v>
      </c>
      <c r="L38" s="137">
        <v>0.36599999999999999</v>
      </c>
      <c r="M38" s="137">
        <v>5.0000000000000001E-3</v>
      </c>
      <c r="N38" s="111">
        <v>8.0000000000000002E-3</v>
      </c>
      <c r="O38" s="129">
        <v>574</v>
      </c>
      <c r="P38" s="130">
        <v>481</v>
      </c>
      <c r="Q38" s="136">
        <v>0.154</v>
      </c>
      <c r="R38" s="137">
        <v>0.193</v>
      </c>
      <c r="S38" s="137">
        <v>5.0000000000000001E-3</v>
      </c>
      <c r="T38" s="111">
        <v>8.9999999999999993E-3</v>
      </c>
    </row>
    <row r="39" spans="1:20" ht="23.1" customHeight="1" thickTop="1" thickBot="1">
      <c r="A39" s="254"/>
      <c r="B39" s="112" t="s">
        <v>116</v>
      </c>
      <c r="C39" s="113">
        <v>8250</v>
      </c>
      <c r="D39" s="114">
        <v>6112</v>
      </c>
      <c r="E39" s="116">
        <v>0.30499999999999999</v>
      </c>
      <c r="F39" s="116">
        <v>0.35</v>
      </c>
      <c r="G39" s="116">
        <v>0.09</v>
      </c>
      <c r="H39" s="117">
        <v>0.14599999999999999</v>
      </c>
      <c r="I39" s="113">
        <v>21440</v>
      </c>
      <c r="J39" s="114">
        <v>13016</v>
      </c>
      <c r="K39" s="116">
        <v>0.59299999999999997</v>
      </c>
      <c r="L39" s="116">
        <v>0.64700000000000002</v>
      </c>
      <c r="M39" s="116">
        <v>9.0999999999999998E-2</v>
      </c>
      <c r="N39" s="117">
        <v>0.13100000000000001</v>
      </c>
      <c r="O39" s="113">
        <v>10044</v>
      </c>
      <c r="P39" s="114">
        <v>7490</v>
      </c>
      <c r="Q39" s="116">
        <v>0.29699999999999999</v>
      </c>
      <c r="R39" s="116">
        <v>0.34100000000000003</v>
      </c>
      <c r="S39" s="116">
        <v>8.5000000000000006E-2</v>
      </c>
      <c r="T39" s="117">
        <v>0.13400000000000001</v>
      </c>
    </row>
    <row r="40" spans="1:20" ht="23.1" customHeight="1" thickTop="1">
      <c r="A40" s="252" t="s">
        <v>117</v>
      </c>
      <c r="B40" s="118" t="s">
        <v>118</v>
      </c>
      <c r="C40" s="119">
        <v>65</v>
      </c>
      <c r="D40" s="120">
        <v>110</v>
      </c>
      <c r="E40" s="138">
        <v>-0.42899999999999999</v>
      </c>
      <c r="F40" s="139">
        <v>-0.40899999999999997</v>
      </c>
      <c r="G40" s="139">
        <v>1E-3</v>
      </c>
      <c r="H40" s="121">
        <v>3.0000000000000001E-3</v>
      </c>
      <c r="I40" s="119">
        <v>170</v>
      </c>
      <c r="J40" s="120">
        <v>242</v>
      </c>
      <c r="K40" s="138">
        <v>-0.32100000000000001</v>
      </c>
      <c r="L40" s="139">
        <v>-0.29799999999999999</v>
      </c>
      <c r="M40" s="139">
        <v>1E-3</v>
      </c>
      <c r="N40" s="121">
        <v>2E-3</v>
      </c>
      <c r="O40" s="119">
        <v>90</v>
      </c>
      <c r="P40" s="120">
        <v>144</v>
      </c>
      <c r="Q40" s="138">
        <v>-0.39600000000000002</v>
      </c>
      <c r="R40" s="139">
        <v>-0.375</v>
      </c>
      <c r="S40" s="139">
        <v>1E-3</v>
      </c>
      <c r="T40" s="121">
        <v>3.0000000000000001E-3</v>
      </c>
    </row>
    <row r="41" spans="1:20" ht="23.1" customHeight="1">
      <c r="A41" s="253"/>
      <c r="B41" s="122" t="s">
        <v>119</v>
      </c>
      <c r="C41" s="123">
        <v>2</v>
      </c>
      <c r="D41" s="124">
        <v>3</v>
      </c>
      <c r="E41" s="125">
        <v>-0.35499999999999998</v>
      </c>
      <c r="F41" s="126">
        <v>-0.33300000000000002</v>
      </c>
      <c r="G41" s="126">
        <v>0</v>
      </c>
      <c r="H41" s="111">
        <v>0</v>
      </c>
      <c r="I41" s="123">
        <v>6</v>
      </c>
      <c r="J41" s="174">
        <v>3</v>
      </c>
      <c r="K41" s="125">
        <v>0.93400000000000005</v>
      </c>
      <c r="L41" s="126">
        <v>1</v>
      </c>
      <c r="M41" s="126">
        <v>0</v>
      </c>
      <c r="N41" s="111">
        <v>0</v>
      </c>
      <c r="O41" s="123">
        <v>3</v>
      </c>
      <c r="P41" s="124">
        <v>2</v>
      </c>
      <c r="Q41" s="125">
        <v>0.45</v>
      </c>
      <c r="R41" s="126">
        <v>0.5</v>
      </c>
      <c r="S41" s="126">
        <v>0</v>
      </c>
      <c r="T41" s="111">
        <v>0</v>
      </c>
    </row>
    <row r="42" spans="1:20" ht="23.1" customHeight="1">
      <c r="A42" s="253"/>
      <c r="B42" s="140" t="s">
        <v>120</v>
      </c>
      <c r="C42" s="123">
        <v>87</v>
      </c>
      <c r="D42" s="124">
        <v>31</v>
      </c>
      <c r="E42" s="125">
        <v>1.714</v>
      </c>
      <c r="F42" s="126">
        <v>1.806</v>
      </c>
      <c r="G42" s="126">
        <v>1E-3</v>
      </c>
      <c r="H42" s="111">
        <v>1E-3</v>
      </c>
      <c r="I42" s="123">
        <v>222</v>
      </c>
      <c r="J42" s="124">
        <v>60</v>
      </c>
      <c r="K42" s="125">
        <v>2.5779999999999998</v>
      </c>
      <c r="L42" s="126">
        <v>2.7</v>
      </c>
      <c r="M42" s="126">
        <v>1E-3</v>
      </c>
      <c r="N42" s="111">
        <v>1E-3</v>
      </c>
      <c r="O42" s="123">
        <v>86</v>
      </c>
      <c r="P42" s="124">
        <v>39</v>
      </c>
      <c r="Q42" s="125">
        <v>1.1319999999999999</v>
      </c>
      <c r="R42" s="126">
        <v>1.2050000000000001</v>
      </c>
      <c r="S42" s="126">
        <v>1E-3</v>
      </c>
      <c r="T42" s="111">
        <v>1E-3</v>
      </c>
    </row>
    <row r="43" spans="1:20" ht="23.1" customHeight="1">
      <c r="A43" s="253"/>
      <c r="B43" s="122" t="s">
        <v>121</v>
      </c>
      <c r="C43" s="123">
        <v>64</v>
      </c>
      <c r="D43" s="124">
        <v>44</v>
      </c>
      <c r="E43" s="125">
        <v>0.40699999999999997</v>
      </c>
      <c r="F43" s="126">
        <v>0.45500000000000002</v>
      </c>
      <c r="G43" s="126">
        <v>1E-3</v>
      </c>
      <c r="H43" s="111">
        <v>1E-3</v>
      </c>
      <c r="I43" s="123">
        <v>157</v>
      </c>
      <c r="J43" s="124">
        <v>70</v>
      </c>
      <c r="K43" s="125">
        <v>1.169</v>
      </c>
      <c r="L43" s="126">
        <v>1.2430000000000001</v>
      </c>
      <c r="M43" s="126">
        <v>1E-3</v>
      </c>
      <c r="N43" s="111">
        <v>1E-3</v>
      </c>
      <c r="O43" s="123">
        <v>81</v>
      </c>
      <c r="P43" s="124">
        <v>43</v>
      </c>
      <c r="Q43" s="125">
        <v>0.82199999999999995</v>
      </c>
      <c r="R43" s="126">
        <v>0.88400000000000001</v>
      </c>
      <c r="S43" s="126">
        <v>1E-3</v>
      </c>
      <c r="T43" s="111">
        <v>1E-3</v>
      </c>
    </row>
    <row r="44" spans="1:20" ht="23.1" customHeight="1">
      <c r="A44" s="253"/>
      <c r="B44" s="122" t="s">
        <v>122</v>
      </c>
      <c r="C44" s="123">
        <v>27</v>
      </c>
      <c r="D44" s="124">
        <v>13</v>
      </c>
      <c r="E44" s="125">
        <v>1.008</v>
      </c>
      <c r="F44" s="126">
        <v>1.077</v>
      </c>
      <c r="G44" s="126">
        <v>0</v>
      </c>
      <c r="H44" s="111">
        <v>0</v>
      </c>
      <c r="I44" s="123">
        <v>123</v>
      </c>
      <c r="J44" s="124">
        <v>29</v>
      </c>
      <c r="K44" s="125">
        <v>3.101</v>
      </c>
      <c r="L44" s="126">
        <v>3.2410000000000001</v>
      </c>
      <c r="M44" s="126">
        <v>1E-3</v>
      </c>
      <c r="N44" s="111">
        <v>0</v>
      </c>
      <c r="O44" s="123">
        <v>74</v>
      </c>
      <c r="P44" s="124">
        <v>15</v>
      </c>
      <c r="Q44" s="125">
        <v>3.7709999999999999</v>
      </c>
      <c r="R44" s="126">
        <v>3.9329999999999998</v>
      </c>
      <c r="S44" s="126">
        <v>1E-3</v>
      </c>
      <c r="T44" s="111">
        <v>0</v>
      </c>
    </row>
    <row r="45" spans="1:20" ht="23.1" customHeight="1" thickBot="1">
      <c r="A45" s="253"/>
      <c r="B45" s="141" t="s">
        <v>88</v>
      </c>
      <c r="C45" s="129">
        <v>118</v>
      </c>
      <c r="D45" s="130">
        <v>105</v>
      </c>
      <c r="E45" s="175">
        <v>8.6999999999999994E-2</v>
      </c>
      <c r="F45" s="176">
        <v>0.124</v>
      </c>
      <c r="G45" s="176">
        <v>1E-3</v>
      </c>
      <c r="H45" s="111">
        <v>3.0000000000000001E-3</v>
      </c>
      <c r="I45" s="129">
        <v>352</v>
      </c>
      <c r="J45" s="130">
        <v>183</v>
      </c>
      <c r="K45" s="142">
        <v>0.86</v>
      </c>
      <c r="L45" s="137">
        <v>0.92300000000000004</v>
      </c>
      <c r="M45" s="137">
        <v>1E-3</v>
      </c>
      <c r="N45" s="111">
        <v>2E-3</v>
      </c>
      <c r="O45" s="129">
        <v>191</v>
      </c>
      <c r="P45" s="130">
        <v>130</v>
      </c>
      <c r="Q45" s="142">
        <v>0.42099999999999999</v>
      </c>
      <c r="R45" s="137">
        <v>0.46899999999999997</v>
      </c>
      <c r="S45" s="137">
        <v>2E-3</v>
      </c>
      <c r="T45" s="111">
        <v>2E-3</v>
      </c>
    </row>
    <row r="46" spans="1:20" ht="23.1" customHeight="1" thickTop="1" thickBot="1">
      <c r="A46" s="254"/>
      <c r="B46" s="112" t="s">
        <v>123</v>
      </c>
      <c r="C46" s="113">
        <v>363</v>
      </c>
      <c r="D46" s="114">
        <v>306</v>
      </c>
      <c r="E46" s="145">
        <v>0.14699999999999999</v>
      </c>
      <c r="F46" s="145">
        <v>0.186</v>
      </c>
      <c r="G46" s="116">
        <v>4.0000000000000001E-3</v>
      </c>
      <c r="H46" s="117">
        <v>7.0000000000000001E-3</v>
      </c>
      <c r="I46" s="113">
        <v>1030</v>
      </c>
      <c r="J46" s="114">
        <v>587</v>
      </c>
      <c r="K46" s="116">
        <v>0.69699999999999995</v>
      </c>
      <c r="L46" s="116">
        <v>0.755</v>
      </c>
      <c r="M46" s="116">
        <v>4.0000000000000001E-3</v>
      </c>
      <c r="N46" s="117">
        <v>6.0000000000000001E-3</v>
      </c>
      <c r="O46" s="113">
        <v>525</v>
      </c>
      <c r="P46" s="114">
        <v>373</v>
      </c>
      <c r="Q46" s="116">
        <v>0.36099999999999999</v>
      </c>
      <c r="R46" s="116">
        <v>0.40799999999999997</v>
      </c>
      <c r="S46" s="116">
        <v>4.0000000000000001E-3</v>
      </c>
      <c r="T46" s="117">
        <v>7.0000000000000001E-3</v>
      </c>
    </row>
    <row r="47" spans="1:20" ht="23.1" customHeight="1" thickTop="1">
      <c r="A47" s="252" t="s">
        <v>124</v>
      </c>
      <c r="B47" s="118" t="s">
        <v>125</v>
      </c>
      <c r="C47" s="119">
        <v>4972</v>
      </c>
      <c r="D47" s="120">
        <v>2174</v>
      </c>
      <c r="E47" s="188">
        <v>1.212</v>
      </c>
      <c r="F47" s="188">
        <v>1.2869999999999999</v>
      </c>
      <c r="G47" s="134">
        <v>5.3999999999999999E-2</v>
      </c>
      <c r="H47" s="143">
        <v>5.1999999999999998E-2</v>
      </c>
      <c r="I47" s="119">
        <v>15159</v>
      </c>
      <c r="J47" s="120">
        <v>6325</v>
      </c>
      <c r="K47" s="134">
        <v>1.3180000000000001</v>
      </c>
      <c r="L47" s="134">
        <v>1.397</v>
      </c>
      <c r="M47" s="134">
        <v>6.4000000000000001E-2</v>
      </c>
      <c r="N47" s="143">
        <v>6.4000000000000001E-2</v>
      </c>
      <c r="O47" s="119">
        <v>7171</v>
      </c>
      <c r="P47" s="120">
        <v>3364</v>
      </c>
      <c r="Q47" s="134">
        <v>1.0609999999999999</v>
      </c>
      <c r="R47" s="134">
        <v>1.1319999999999999</v>
      </c>
      <c r="S47" s="134">
        <v>6.0999999999999999E-2</v>
      </c>
      <c r="T47" s="143">
        <v>0.06</v>
      </c>
    </row>
    <row r="48" spans="1:20" ht="23.1" customHeight="1">
      <c r="A48" s="253"/>
      <c r="B48" s="141" t="s">
        <v>126</v>
      </c>
      <c r="C48" s="123">
        <v>501</v>
      </c>
      <c r="D48" s="124">
        <v>195</v>
      </c>
      <c r="E48" s="125">
        <v>1.484</v>
      </c>
      <c r="F48" s="126">
        <v>1.569</v>
      </c>
      <c r="G48" s="126">
        <v>5.0000000000000001E-3</v>
      </c>
      <c r="H48" s="111">
        <v>5.0000000000000001E-3</v>
      </c>
      <c r="I48" s="123">
        <v>1448</v>
      </c>
      <c r="J48" s="124">
        <v>458</v>
      </c>
      <c r="K48" s="125">
        <v>2.0569999999999999</v>
      </c>
      <c r="L48" s="126">
        <v>2.1619999999999999</v>
      </c>
      <c r="M48" s="126">
        <v>6.0000000000000001E-3</v>
      </c>
      <c r="N48" s="111">
        <v>5.0000000000000001E-3</v>
      </c>
      <c r="O48" s="123">
        <v>730</v>
      </c>
      <c r="P48" s="124">
        <v>265</v>
      </c>
      <c r="Q48" s="125">
        <v>1.6639999999999999</v>
      </c>
      <c r="R48" s="126">
        <v>1.7549999999999999</v>
      </c>
      <c r="S48" s="126">
        <v>6.0000000000000001E-3</v>
      </c>
      <c r="T48" s="111">
        <v>5.0000000000000001E-3</v>
      </c>
    </row>
    <row r="49" spans="1:20" ht="23.1" customHeight="1" thickBot="1">
      <c r="A49" s="253"/>
      <c r="B49" s="106" t="s">
        <v>88</v>
      </c>
      <c r="C49" s="129">
        <v>173</v>
      </c>
      <c r="D49" s="130">
        <v>105</v>
      </c>
      <c r="E49" s="175">
        <v>0.59299999999999997</v>
      </c>
      <c r="F49" s="176">
        <v>0.64800000000000002</v>
      </c>
      <c r="G49" s="176">
        <v>2E-3</v>
      </c>
      <c r="H49" s="111">
        <v>3.0000000000000001E-3</v>
      </c>
      <c r="I49" s="129">
        <v>539</v>
      </c>
      <c r="J49" s="130">
        <v>150</v>
      </c>
      <c r="K49" s="175">
        <v>2.4750000000000001</v>
      </c>
      <c r="L49" s="176">
        <v>2.593</v>
      </c>
      <c r="M49" s="176">
        <v>2E-3</v>
      </c>
      <c r="N49" s="111">
        <v>2E-3</v>
      </c>
      <c r="O49" s="129">
        <v>288</v>
      </c>
      <c r="P49" s="130">
        <v>96</v>
      </c>
      <c r="Q49" s="175">
        <v>1.901</v>
      </c>
      <c r="R49" s="176">
        <v>2</v>
      </c>
      <c r="S49" s="176">
        <v>2E-3</v>
      </c>
      <c r="T49" s="111">
        <v>2E-3</v>
      </c>
    </row>
    <row r="50" spans="1:20" ht="23.1" customHeight="1" thickTop="1" thickBot="1">
      <c r="A50" s="254"/>
      <c r="B50" s="112" t="s">
        <v>127</v>
      </c>
      <c r="C50" s="113">
        <v>5646</v>
      </c>
      <c r="D50" s="114">
        <v>2474</v>
      </c>
      <c r="E50" s="116">
        <v>1.2070000000000001</v>
      </c>
      <c r="F50" s="116">
        <v>1.282</v>
      </c>
      <c r="G50" s="116">
        <v>6.0999999999999999E-2</v>
      </c>
      <c r="H50" s="117">
        <v>5.8999999999999997E-2</v>
      </c>
      <c r="I50" s="113">
        <v>17146</v>
      </c>
      <c r="J50" s="114">
        <v>6933</v>
      </c>
      <c r="K50" s="116">
        <v>1.391</v>
      </c>
      <c r="L50" s="116">
        <v>1.4730000000000001</v>
      </c>
      <c r="M50" s="116">
        <v>7.2999999999999995E-2</v>
      </c>
      <c r="N50" s="117">
        <v>7.0000000000000007E-2</v>
      </c>
      <c r="O50" s="113">
        <v>8189</v>
      </c>
      <c r="P50" s="114">
        <v>3725</v>
      </c>
      <c r="Q50" s="116">
        <v>1.1259999999999999</v>
      </c>
      <c r="R50" s="116">
        <v>1.198</v>
      </c>
      <c r="S50" s="116">
        <v>7.0000000000000007E-2</v>
      </c>
      <c r="T50" s="117">
        <v>6.6000000000000003E-2</v>
      </c>
    </row>
    <row r="51" spans="1:20" ht="23.1" customHeight="1" thickTop="1" thickBot="1">
      <c r="A51" s="207" t="s">
        <v>128</v>
      </c>
      <c r="B51" s="208"/>
      <c r="C51" s="146">
        <v>107</v>
      </c>
      <c r="D51" s="147">
        <v>22</v>
      </c>
      <c r="E51" s="148">
        <v>3.7029999999999998</v>
      </c>
      <c r="F51" s="149">
        <v>3.8639999999999999</v>
      </c>
      <c r="G51" s="189">
        <v>1E-3</v>
      </c>
      <c r="H51" s="150">
        <v>1E-3</v>
      </c>
      <c r="I51" s="146">
        <v>237</v>
      </c>
      <c r="J51" s="147">
        <v>51</v>
      </c>
      <c r="K51" s="148">
        <v>3.4940000000000002</v>
      </c>
      <c r="L51" s="149">
        <v>3.6469999999999998</v>
      </c>
      <c r="M51" s="149">
        <v>1E-3</v>
      </c>
      <c r="N51" s="150">
        <v>1E-3</v>
      </c>
      <c r="O51" s="146">
        <v>177</v>
      </c>
      <c r="P51" s="147">
        <v>30</v>
      </c>
      <c r="Q51" s="148">
        <v>4.7050000000000001</v>
      </c>
      <c r="R51" s="149">
        <v>4.9000000000000004</v>
      </c>
      <c r="S51" s="149">
        <v>2E-3</v>
      </c>
      <c r="T51" s="150">
        <v>1E-3</v>
      </c>
    </row>
    <row r="52" spans="1:20" ht="23.1" customHeight="1" thickTop="1" thickBot="1">
      <c r="A52" s="207" t="s">
        <v>129</v>
      </c>
      <c r="B52" s="208"/>
      <c r="C52" s="146">
        <v>1025</v>
      </c>
      <c r="D52" s="147">
        <v>1068</v>
      </c>
      <c r="E52" s="148">
        <v>-7.1999999999999995E-2</v>
      </c>
      <c r="F52" s="151">
        <v>-0.04</v>
      </c>
      <c r="G52" s="151">
        <v>1.0999999999999999E-2</v>
      </c>
      <c r="H52" s="121">
        <v>2.5999999999999999E-2</v>
      </c>
      <c r="I52" s="146">
        <v>4008</v>
      </c>
      <c r="J52" s="147">
        <v>1285</v>
      </c>
      <c r="K52" s="148">
        <v>2.016</v>
      </c>
      <c r="L52" s="151">
        <v>2.1190000000000002</v>
      </c>
      <c r="M52" s="151">
        <v>1.7000000000000001E-2</v>
      </c>
      <c r="N52" s="121">
        <v>1.2999999999999999E-2</v>
      </c>
      <c r="O52" s="146">
        <v>1570</v>
      </c>
      <c r="P52" s="147">
        <v>1322</v>
      </c>
      <c r="Q52" s="148">
        <v>0.14799999999999999</v>
      </c>
      <c r="R52" s="151">
        <v>0.188</v>
      </c>
      <c r="S52" s="151">
        <v>1.2999999999999999E-2</v>
      </c>
      <c r="T52" s="121">
        <v>2.4E-2</v>
      </c>
    </row>
    <row r="53" spans="1:20" ht="23.1" customHeight="1" thickTop="1" thickBot="1">
      <c r="A53" s="207" t="s">
        <v>130</v>
      </c>
      <c r="B53" s="208"/>
      <c r="C53" s="113">
        <v>91896</v>
      </c>
      <c r="D53" s="114">
        <v>41808</v>
      </c>
      <c r="E53" s="115">
        <v>1.1259999999999999</v>
      </c>
      <c r="F53" s="116">
        <v>1.198</v>
      </c>
      <c r="G53" s="152"/>
      <c r="H53" s="152"/>
      <c r="I53" s="113">
        <v>236009</v>
      </c>
      <c r="J53" s="114">
        <v>99388</v>
      </c>
      <c r="K53" s="115">
        <v>1.296</v>
      </c>
      <c r="L53" s="116">
        <v>1.375</v>
      </c>
      <c r="M53" s="152"/>
      <c r="N53" s="152"/>
      <c r="O53" s="113">
        <v>117806</v>
      </c>
      <c r="P53" s="114">
        <v>56041</v>
      </c>
      <c r="Q53" s="115">
        <v>1.0329999999999999</v>
      </c>
      <c r="R53" s="116">
        <v>1.1020000000000001</v>
      </c>
      <c r="S53" s="152"/>
      <c r="T53" s="185"/>
    </row>
    <row r="54" spans="1:20" ht="23.1" customHeight="1" thickTop="1" thickBot="1">
      <c r="A54" s="209" t="s">
        <v>131</v>
      </c>
      <c r="B54" s="210"/>
      <c r="C54" s="153">
        <v>134804</v>
      </c>
      <c r="D54" s="154">
        <v>162494</v>
      </c>
      <c r="E54" s="155">
        <v>-0.19800000000000001</v>
      </c>
      <c r="F54" s="156">
        <v>-0.17</v>
      </c>
      <c r="G54" s="157"/>
      <c r="H54" s="158"/>
      <c r="I54" s="153">
        <v>231172</v>
      </c>
      <c r="J54" s="154">
        <v>291367</v>
      </c>
      <c r="K54" s="155">
        <v>-0.23300000000000001</v>
      </c>
      <c r="L54" s="156">
        <v>-0.20699999999999999</v>
      </c>
      <c r="M54" s="157"/>
      <c r="N54" s="158"/>
      <c r="O54" s="153">
        <v>149875</v>
      </c>
      <c r="P54" s="154">
        <v>183688</v>
      </c>
      <c r="Q54" s="155">
        <v>-0.21099999999999999</v>
      </c>
      <c r="R54" s="156">
        <v>-0.184</v>
      </c>
      <c r="S54" s="157"/>
      <c r="T54" s="186"/>
    </row>
    <row r="55" spans="1:20" s="5" customFormat="1" ht="23.1" customHeight="1" thickBot="1">
      <c r="A55" s="211" t="s">
        <v>132</v>
      </c>
      <c r="B55" s="212"/>
      <c r="C55" s="159">
        <v>226700</v>
      </c>
      <c r="D55" s="160">
        <v>204302</v>
      </c>
      <c r="E55" s="161">
        <v>7.2999999999999995E-2</v>
      </c>
      <c r="F55" s="162">
        <v>0.11</v>
      </c>
      <c r="G55" s="163"/>
      <c r="H55" s="164"/>
      <c r="I55" s="159">
        <v>467181</v>
      </c>
      <c r="J55" s="160">
        <v>390755</v>
      </c>
      <c r="K55" s="161">
        <v>0.156</v>
      </c>
      <c r="L55" s="162">
        <v>0.19600000000000001</v>
      </c>
      <c r="M55" s="162"/>
      <c r="N55" s="177"/>
      <c r="O55" s="159">
        <v>267681</v>
      </c>
      <c r="P55" s="160">
        <v>239729</v>
      </c>
      <c r="Q55" s="161">
        <v>0.08</v>
      </c>
      <c r="R55" s="162">
        <v>0.11700000000000001</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360367</v>
      </c>
      <c r="D58" s="225"/>
      <c r="E58" s="226"/>
      <c r="F58" s="227">
        <v>349245</v>
      </c>
      <c r="G58" s="225"/>
      <c r="H58" s="225"/>
      <c r="I58" s="228">
        <v>3.2000000000000001E-2</v>
      </c>
      <c r="J58" s="229"/>
      <c r="K58" s="261"/>
      <c r="L58" s="262"/>
      <c r="M58" s="262"/>
      <c r="N58" s="262"/>
      <c r="O58" s="262"/>
      <c r="P58" s="262"/>
      <c r="Q58" s="262"/>
      <c r="R58" s="262"/>
      <c r="S58" s="262"/>
      <c r="T58" s="262"/>
    </row>
    <row r="59" spans="1:20" s="5" customFormat="1" ht="27" customHeight="1">
      <c r="A59" s="230" t="s">
        <v>135</v>
      </c>
      <c r="B59" s="231"/>
      <c r="C59" s="232">
        <v>267681</v>
      </c>
      <c r="D59" s="233"/>
      <c r="E59" s="234"/>
      <c r="F59" s="235">
        <v>239729</v>
      </c>
      <c r="G59" s="233"/>
      <c r="H59" s="233"/>
      <c r="I59" s="236">
        <v>0.11700000000000001</v>
      </c>
      <c r="J59" s="237"/>
      <c r="K59" s="261"/>
      <c r="L59" s="262"/>
      <c r="M59" s="262"/>
      <c r="N59" s="262"/>
      <c r="O59" s="262"/>
      <c r="P59" s="262"/>
      <c r="Q59" s="262"/>
      <c r="R59" s="262"/>
      <c r="S59" s="262"/>
      <c r="T59" s="262"/>
    </row>
    <row r="60" spans="1:20" s="5" customFormat="1" ht="27" customHeight="1">
      <c r="A60" s="230" t="s">
        <v>61</v>
      </c>
      <c r="B60" s="231"/>
      <c r="C60" s="238">
        <v>0.74299999999999999</v>
      </c>
      <c r="D60" s="239"/>
      <c r="E60" s="240"/>
      <c r="F60" s="241">
        <v>0.68600000000000005</v>
      </c>
      <c r="G60" s="239"/>
      <c r="H60" s="239"/>
      <c r="I60" s="242" t="s">
        <v>160</v>
      </c>
      <c r="J60" s="243"/>
      <c r="K60" s="180" t="s">
        <v>163</v>
      </c>
      <c r="L60" s="181"/>
      <c r="M60" s="181"/>
      <c r="N60" s="180"/>
      <c r="O60" s="182"/>
      <c r="P60" s="182"/>
      <c r="Q60" s="181"/>
      <c r="R60" s="181"/>
      <c r="S60" s="181"/>
      <c r="T60" s="187"/>
    </row>
    <row r="61" spans="1:20" s="5" customFormat="1" ht="33" customHeight="1">
      <c r="A61" s="244" t="s">
        <v>74</v>
      </c>
      <c r="B61" s="245"/>
      <c r="C61" s="246">
        <f>I53/I55</f>
        <v>0.50517679443299279</v>
      </c>
      <c r="D61" s="246"/>
      <c r="E61" s="247"/>
      <c r="F61" s="248">
        <f>J53/J55</f>
        <v>0.25434863277501246</v>
      </c>
      <c r="G61" s="249"/>
      <c r="H61" s="247"/>
      <c r="I61" s="242" t="s">
        <v>161</v>
      </c>
      <c r="J61" s="243"/>
      <c r="K61" s="180" t="s">
        <v>164</v>
      </c>
      <c r="L61" s="3"/>
      <c r="M61" s="183"/>
      <c r="O61" s="180"/>
      <c r="P61" s="182"/>
      <c r="Q61" s="181"/>
      <c r="R61" s="181"/>
      <c r="S61" s="181"/>
      <c r="T61" s="181"/>
    </row>
    <row r="62" spans="1:20" s="5" customFormat="1" ht="33" customHeight="1" thickBot="1">
      <c r="A62" s="250" t="s">
        <v>75</v>
      </c>
      <c r="B62" s="251"/>
      <c r="C62" s="246">
        <f>O53/O55</f>
        <v>0.44009847542410557</v>
      </c>
      <c r="D62" s="246"/>
      <c r="E62" s="247"/>
      <c r="F62" s="248">
        <f>P53/P55</f>
        <v>0.23376812984661846</v>
      </c>
      <c r="G62" s="249"/>
      <c r="H62" s="247"/>
      <c r="I62" s="242" t="s">
        <v>162</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0.95387200000000005</v>
      </c>
      <c r="F64" s="275"/>
      <c r="G64" s="276">
        <v>0.86888799999999999</v>
      </c>
      <c r="H64" s="275"/>
      <c r="I64" s="276">
        <v>0.89922000000000002</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UI,太字"&amp;20宿泊状況調査結果詳細（2024年2月）※宿泊特化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5A57-A5BA-4A4F-A8FA-CCA3FEFA26BE}">
  <sheetPr>
    <tabColor theme="9"/>
  </sheetPr>
  <dimension ref="A1:WWC64"/>
  <sheetViews>
    <sheetView view="pageLayout" topLeftCell="A50" zoomScale="80" zoomScaleSheetLayoutView="80" zoomScalePageLayoutView="80" workbookViewId="0">
      <selection activeCell="C61" sqref="C61:E61"/>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146</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24114</v>
      </c>
      <c r="D7" s="102">
        <v>13889</v>
      </c>
      <c r="E7" s="103">
        <v>0.73599999999999999</v>
      </c>
      <c r="F7" s="104">
        <v>0.73599999999999999</v>
      </c>
      <c r="G7" s="104">
        <v>0.17499999999999999</v>
      </c>
      <c r="H7" s="105">
        <v>0.17599999999999999</v>
      </c>
      <c r="I7" s="101">
        <v>73671</v>
      </c>
      <c r="J7" s="102">
        <v>42224</v>
      </c>
      <c r="K7" s="103">
        <v>0.74399999999999999</v>
      </c>
      <c r="L7" s="104">
        <v>0.745</v>
      </c>
      <c r="M7" s="104">
        <v>0.19</v>
      </c>
      <c r="N7" s="105">
        <v>0.21</v>
      </c>
      <c r="O7" s="101">
        <v>31157</v>
      </c>
      <c r="P7" s="102">
        <v>22268</v>
      </c>
      <c r="Q7" s="103">
        <v>0.39900000000000002</v>
      </c>
      <c r="R7" s="104">
        <v>0.39900000000000002</v>
      </c>
      <c r="S7" s="104">
        <v>0.17199999999999999</v>
      </c>
      <c r="T7" s="105">
        <v>0.20300000000000001</v>
      </c>
    </row>
    <row r="8" spans="1:20" ht="23.1" customHeight="1" thickBot="1">
      <c r="A8" s="253"/>
      <c r="B8" s="106" t="s">
        <v>83</v>
      </c>
      <c r="C8" s="107">
        <v>3916</v>
      </c>
      <c r="D8" s="108">
        <v>1912</v>
      </c>
      <c r="E8" s="109">
        <v>1.0469999999999999</v>
      </c>
      <c r="F8" s="110">
        <v>1.048</v>
      </c>
      <c r="G8" s="144">
        <v>2.8000000000000001E-2</v>
      </c>
      <c r="H8" s="111">
        <v>2.4E-2</v>
      </c>
      <c r="I8" s="107">
        <v>11735</v>
      </c>
      <c r="J8" s="108">
        <v>6111</v>
      </c>
      <c r="K8" s="109">
        <v>0.92</v>
      </c>
      <c r="L8" s="110">
        <v>0.92</v>
      </c>
      <c r="M8" s="110">
        <v>0.03</v>
      </c>
      <c r="N8" s="111">
        <v>0.03</v>
      </c>
      <c r="O8" s="107">
        <v>5279</v>
      </c>
      <c r="P8" s="108">
        <v>3169</v>
      </c>
      <c r="Q8" s="109">
        <v>0.66500000000000004</v>
      </c>
      <c r="R8" s="110">
        <v>0.66600000000000004</v>
      </c>
      <c r="S8" s="110">
        <v>2.9000000000000001E-2</v>
      </c>
      <c r="T8" s="111">
        <v>2.9000000000000001E-2</v>
      </c>
    </row>
    <row r="9" spans="1:20" ht="23.1" customHeight="1" thickTop="1" thickBot="1">
      <c r="A9" s="254"/>
      <c r="B9" s="112" t="s">
        <v>84</v>
      </c>
      <c r="C9" s="113">
        <v>28030</v>
      </c>
      <c r="D9" s="114">
        <v>15801</v>
      </c>
      <c r="E9" s="115">
        <v>0.77300000000000002</v>
      </c>
      <c r="F9" s="116">
        <v>0.77400000000000002</v>
      </c>
      <c r="G9" s="116">
        <v>0.20399999999999999</v>
      </c>
      <c r="H9" s="117">
        <v>0.20100000000000001</v>
      </c>
      <c r="I9" s="113">
        <v>85406</v>
      </c>
      <c r="J9" s="114">
        <v>48335</v>
      </c>
      <c r="K9" s="115">
        <v>0.76600000000000001</v>
      </c>
      <c r="L9" s="116">
        <v>0.76700000000000002</v>
      </c>
      <c r="M9" s="116">
        <v>0.221</v>
      </c>
      <c r="N9" s="117">
        <v>0.24</v>
      </c>
      <c r="O9" s="113">
        <v>36436</v>
      </c>
      <c r="P9" s="114">
        <v>25437</v>
      </c>
      <c r="Q9" s="115">
        <v>0.432</v>
      </c>
      <c r="R9" s="116">
        <v>0.432</v>
      </c>
      <c r="S9" s="116">
        <v>0.20100000000000001</v>
      </c>
      <c r="T9" s="117">
        <v>0.23200000000000001</v>
      </c>
    </row>
    <row r="10" spans="1:20" ht="23.1" customHeight="1" thickTop="1">
      <c r="A10" s="252" t="s">
        <v>85</v>
      </c>
      <c r="B10" s="118" t="s">
        <v>86</v>
      </c>
      <c r="C10" s="119">
        <v>1416</v>
      </c>
      <c r="D10" s="120">
        <v>392</v>
      </c>
      <c r="E10" s="138">
        <v>2.6110000000000002</v>
      </c>
      <c r="F10" s="139">
        <v>2.6120000000000001</v>
      </c>
      <c r="G10" s="139">
        <v>0.01</v>
      </c>
      <c r="H10" s="121">
        <v>5.0000000000000001E-3</v>
      </c>
      <c r="I10" s="119">
        <v>4364</v>
      </c>
      <c r="J10" s="120">
        <v>1560</v>
      </c>
      <c r="K10" s="138">
        <v>1.796</v>
      </c>
      <c r="L10" s="139">
        <v>1.7969999999999999</v>
      </c>
      <c r="M10" s="139">
        <v>1.0999999999999999E-2</v>
      </c>
      <c r="N10" s="121">
        <v>8.0000000000000002E-3</v>
      </c>
      <c r="O10" s="119">
        <v>1751</v>
      </c>
      <c r="P10" s="120">
        <v>694</v>
      </c>
      <c r="Q10" s="138">
        <v>1.522</v>
      </c>
      <c r="R10" s="139">
        <v>1.5229999999999999</v>
      </c>
      <c r="S10" s="139">
        <v>0.01</v>
      </c>
      <c r="T10" s="121">
        <v>6.0000000000000001E-3</v>
      </c>
    </row>
    <row r="11" spans="1:20" ht="23.1" customHeight="1">
      <c r="A11" s="253"/>
      <c r="B11" s="122" t="s">
        <v>87</v>
      </c>
      <c r="C11" s="123">
        <v>858</v>
      </c>
      <c r="D11" s="124">
        <v>414</v>
      </c>
      <c r="E11" s="135">
        <v>1.0720000000000001</v>
      </c>
      <c r="F11" s="127">
        <v>1.0720000000000001</v>
      </c>
      <c r="G11" s="127">
        <v>6.0000000000000001E-3</v>
      </c>
      <c r="H11" s="128">
        <v>5.0000000000000001E-3</v>
      </c>
      <c r="I11" s="123">
        <v>2609</v>
      </c>
      <c r="J11" s="124">
        <v>1160</v>
      </c>
      <c r="K11" s="135">
        <v>1.248</v>
      </c>
      <c r="L11" s="127">
        <v>1.2490000000000001</v>
      </c>
      <c r="M11" s="127">
        <v>7.0000000000000001E-3</v>
      </c>
      <c r="N11" s="128">
        <v>6.0000000000000001E-3</v>
      </c>
      <c r="O11" s="123">
        <v>1276</v>
      </c>
      <c r="P11" s="124">
        <v>609</v>
      </c>
      <c r="Q11" s="135">
        <v>1.0940000000000001</v>
      </c>
      <c r="R11" s="127">
        <v>1.095</v>
      </c>
      <c r="S11" s="127">
        <v>7.0000000000000001E-3</v>
      </c>
      <c r="T11" s="128">
        <v>6.0000000000000001E-3</v>
      </c>
    </row>
    <row r="12" spans="1:20" ht="23.1" customHeight="1" thickBot="1">
      <c r="A12" s="253"/>
      <c r="B12" s="106" t="s">
        <v>88</v>
      </c>
      <c r="C12" s="129">
        <v>868</v>
      </c>
      <c r="D12" s="130">
        <v>331</v>
      </c>
      <c r="E12" s="131">
        <v>1.621</v>
      </c>
      <c r="F12" s="132">
        <v>1.6220000000000001</v>
      </c>
      <c r="G12" s="190">
        <v>6.0000000000000001E-3</v>
      </c>
      <c r="H12" s="121">
        <v>4.0000000000000001E-3</v>
      </c>
      <c r="I12" s="129">
        <v>2402</v>
      </c>
      <c r="J12" s="130">
        <v>1087</v>
      </c>
      <c r="K12" s="131">
        <v>1.2090000000000001</v>
      </c>
      <c r="L12" s="132">
        <v>1.21</v>
      </c>
      <c r="M12" s="190">
        <v>6.0000000000000001E-3</v>
      </c>
      <c r="N12" s="121">
        <v>5.0000000000000001E-3</v>
      </c>
      <c r="O12" s="129">
        <v>1101</v>
      </c>
      <c r="P12" s="130">
        <v>580</v>
      </c>
      <c r="Q12" s="131">
        <v>0.89800000000000002</v>
      </c>
      <c r="R12" s="132">
        <v>0.89800000000000002</v>
      </c>
      <c r="S12" s="190">
        <v>6.0000000000000001E-3</v>
      </c>
      <c r="T12" s="121">
        <v>5.0000000000000001E-3</v>
      </c>
    </row>
    <row r="13" spans="1:20" ht="23.1" customHeight="1" thickTop="1" thickBot="1">
      <c r="A13" s="254"/>
      <c r="B13" s="112" t="s">
        <v>89</v>
      </c>
      <c r="C13" s="113">
        <v>3142</v>
      </c>
      <c r="D13" s="114">
        <v>1137</v>
      </c>
      <c r="E13" s="115">
        <v>1.762</v>
      </c>
      <c r="F13" s="116">
        <v>1.7629999999999999</v>
      </c>
      <c r="G13" s="116">
        <v>2.3E-2</v>
      </c>
      <c r="H13" s="117">
        <v>1.4E-2</v>
      </c>
      <c r="I13" s="113">
        <v>9375</v>
      </c>
      <c r="J13" s="114">
        <v>3807</v>
      </c>
      <c r="K13" s="115">
        <v>1.462</v>
      </c>
      <c r="L13" s="116">
        <v>1.4630000000000001</v>
      </c>
      <c r="M13" s="116">
        <v>2.4E-2</v>
      </c>
      <c r="N13" s="117">
        <v>1.9E-2</v>
      </c>
      <c r="O13" s="113">
        <v>4128</v>
      </c>
      <c r="P13" s="114">
        <v>1883</v>
      </c>
      <c r="Q13" s="115">
        <v>1.1910000000000001</v>
      </c>
      <c r="R13" s="116">
        <v>1.1919999999999999</v>
      </c>
      <c r="S13" s="116">
        <v>2.3E-2</v>
      </c>
      <c r="T13" s="117">
        <v>1.7000000000000001E-2</v>
      </c>
    </row>
    <row r="14" spans="1:20" ht="23.1" customHeight="1" thickTop="1">
      <c r="A14" s="252" t="s">
        <v>90</v>
      </c>
      <c r="B14" s="118" t="s">
        <v>91</v>
      </c>
      <c r="C14" s="119">
        <v>5624</v>
      </c>
      <c r="D14" s="120">
        <v>2963</v>
      </c>
      <c r="E14" s="138">
        <v>0.89700000000000002</v>
      </c>
      <c r="F14" s="139">
        <v>0.89800000000000002</v>
      </c>
      <c r="G14" s="139">
        <v>4.1000000000000002E-2</v>
      </c>
      <c r="H14" s="121">
        <v>3.7999999999999999E-2</v>
      </c>
      <c r="I14" s="119">
        <v>17078</v>
      </c>
      <c r="J14" s="120">
        <v>9047</v>
      </c>
      <c r="K14" s="133">
        <v>0.88700000000000001</v>
      </c>
      <c r="L14" s="134">
        <v>0.88800000000000001</v>
      </c>
      <c r="M14" s="134">
        <v>4.3999999999999997E-2</v>
      </c>
      <c r="N14" s="121">
        <v>4.4999999999999998E-2</v>
      </c>
      <c r="O14" s="119">
        <v>7525</v>
      </c>
      <c r="P14" s="120">
        <v>5052</v>
      </c>
      <c r="Q14" s="133">
        <v>0.48899999999999999</v>
      </c>
      <c r="R14" s="134">
        <v>0.49</v>
      </c>
      <c r="S14" s="134">
        <v>4.2000000000000003E-2</v>
      </c>
      <c r="T14" s="121">
        <v>4.5999999999999999E-2</v>
      </c>
    </row>
    <row r="15" spans="1:20" ht="23.1" customHeight="1">
      <c r="A15" s="253"/>
      <c r="B15" s="122" t="s">
        <v>92</v>
      </c>
      <c r="C15" s="123">
        <v>4010</v>
      </c>
      <c r="D15" s="124">
        <v>2190</v>
      </c>
      <c r="E15" s="135">
        <v>0.83</v>
      </c>
      <c r="F15" s="127">
        <v>0.83099999999999996</v>
      </c>
      <c r="G15" s="126">
        <v>2.9000000000000001E-2</v>
      </c>
      <c r="H15" s="111">
        <v>2.8000000000000001E-2</v>
      </c>
      <c r="I15" s="123">
        <v>13052</v>
      </c>
      <c r="J15" s="124">
        <v>6897</v>
      </c>
      <c r="K15" s="135">
        <v>0.89200000000000002</v>
      </c>
      <c r="L15" s="127">
        <v>0.89200000000000002</v>
      </c>
      <c r="M15" s="127">
        <v>3.4000000000000002E-2</v>
      </c>
      <c r="N15" s="111">
        <v>3.4000000000000002E-2</v>
      </c>
      <c r="O15" s="123">
        <v>6510</v>
      </c>
      <c r="P15" s="124">
        <v>3853</v>
      </c>
      <c r="Q15" s="135">
        <v>0.68899999999999995</v>
      </c>
      <c r="R15" s="127">
        <v>0.69</v>
      </c>
      <c r="S15" s="127">
        <v>3.5999999999999997E-2</v>
      </c>
      <c r="T15" s="111">
        <v>3.5000000000000003E-2</v>
      </c>
    </row>
    <row r="16" spans="1:20" ht="23.1" customHeight="1">
      <c r="A16" s="253"/>
      <c r="B16" s="122" t="s">
        <v>93</v>
      </c>
      <c r="C16" s="123">
        <v>4280</v>
      </c>
      <c r="D16" s="124">
        <v>2479</v>
      </c>
      <c r="E16" s="135">
        <v>0.72599999999999998</v>
      </c>
      <c r="F16" s="127">
        <v>0.72699999999999998</v>
      </c>
      <c r="G16" s="126">
        <v>3.1E-2</v>
      </c>
      <c r="H16" s="128">
        <v>3.1E-2</v>
      </c>
      <c r="I16" s="123">
        <v>12516</v>
      </c>
      <c r="J16" s="124">
        <v>7669</v>
      </c>
      <c r="K16" s="135">
        <v>0.63100000000000001</v>
      </c>
      <c r="L16" s="127">
        <v>0.63200000000000001</v>
      </c>
      <c r="M16" s="127">
        <v>3.2000000000000001E-2</v>
      </c>
      <c r="N16" s="128">
        <v>3.7999999999999999E-2</v>
      </c>
      <c r="O16" s="123">
        <v>6577</v>
      </c>
      <c r="P16" s="124">
        <v>4580</v>
      </c>
      <c r="Q16" s="135">
        <v>0.435</v>
      </c>
      <c r="R16" s="127">
        <v>0.436</v>
      </c>
      <c r="S16" s="127">
        <v>3.5999999999999997E-2</v>
      </c>
      <c r="T16" s="128">
        <v>4.2000000000000003E-2</v>
      </c>
    </row>
    <row r="17" spans="1:20" ht="23.1" customHeight="1">
      <c r="A17" s="253"/>
      <c r="B17" s="122" t="s">
        <v>94</v>
      </c>
      <c r="C17" s="123">
        <v>3755</v>
      </c>
      <c r="D17" s="124">
        <v>1584</v>
      </c>
      <c r="E17" s="125">
        <v>1.37</v>
      </c>
      <c r="F17" s="126">
        <v>1.371</v>
      </c>
      <c r="G17" s="126">
        <v>2.7E-2</v>
      </c>
      <c r="H17" s="111">
        <v>0.02</v>
      </c>
      <c r="I17" s="123">
        <v>11873</v>
      </c>
      <c r="J17" s="124">
        <v>4952</v>
      </c>
      <c r="K17" s="125">
        <v>1.397</v>
      </c>
      <c r="L17" s="126">
        <v>1.3979999999999999</v>
      </c>
      <c r="M17" s="126">
        <v>3.1E-2</v>
      </c>
      <c r="N17" s="111">
        <v>2.5000000000000001E-2</v>
      </c>
      <c r="O17" s="123">
        <v>5391</v>
      </c>
      <c r="P17" s="124">
        <v>2658</v>
      </c>
      <c r="Q17" s="125">
        <v>1.0269999999999999</v>
      </c>
      <c r="R17" s="126">
        <v>1.028</v>
      </c>
      <c r="S17" s="126">
        <v>0.03</v>
      </c>
      <c r="T17" s="111">
        <v>2.4E-2</v>
      </c>
    </row>
    <row r="18" spans="1:20" ht="23.1" customHeight="1">
      <c r="A18" s="253"/>
      <c r="B18" s="122" t="s">
        <v>95</v>
      </c>
      <c r="C18" s="123">
        <v>941</v>
      </c>
      <c r="D18" s="124">
        <v>572</v>
      </c>
      <c r="E18" s="125">
        <v>0.64400000000000002</v>
      </c>
      <c r="F18" s="126">
        <v>0.64500000000000002</v>
      </c>
      <c r="G18" s="126">
        <v>7.0000000000000001E-3</v>
      </c>
      <c r="H18" s="128">
        <v>7.0000000000000001E-3</v>
      </c>
      <c r="I18" s="123">
        <v>2761</v>
      </c>
      <c r="J18" s="124">
        <v>1458</v>
      </c>
      <c r="K18" s="125">
        <v>0.89300000000000002</v>
      </c>
      <c r="L18" s="126">
        <v>0.89400000000000002</v>
      </c>
      <c r="M18" s="126">
        <v>7.0000000000000001E-3</v>
      </c>
      <c r="N18" s="128">
        <v>7.0000000000000001E-3</v>
      </c>
      <c r="O18" s="123">
        <v>1533</v>
      </c>
      <c r="P18" s="124">
        <v>829</v>
      </c>
      <c r="Q18" s="125">
        <v>0.84799999999999998</v>
      </c>
      <c r="R18" s="126">
        <v>0.84899999999999998</v>
      </c>
      <c r="S18" s="126">
        <v>8.0000000000000002E-3</v>
      </c>
      <c r="T18" s="128">
        <v>8.0000000000000002E-3</v>
      </c>
    </row>
    <row r="19" spans="1:20" ht="23.1" customHeight="1">
      <c r="A19" s="253"/>
      <c r="B19" s="122" t="s">
        <v>96</v>
      </c>
      <c r="C19" s="123">
        <v>2255</v>
      </c>
      <c r="D19" s="124">
        <v>949</v>
      </c>
      <c r="E19" s="125">
        <v>1.375</v>
      </c>
      <c r="F19" s="126">
        <v>1.3759999999999999</v>
      </c>
      <c r="G19" s="126">
        <v>1.6E-2</v>
      </c>
      <c r="H19" s="111">
        <v>1.2E-2</v>
      </c>
      <c r="I19" s="123">
        <v>7126</v>
      </c>
      <c r="J19" s="124">
        <v>2649</v>
      </c>
      <c r="K19" s="125">
        <v>1.6890000000000001</v>
      </c>
      <c r="L19" s="126">
        <v>1.69</v>
      </c>
      <c r="M19" s="126">
        <v>1.7999999999999999E-2</v>
      </c>
      <c r="N19" s="111">
        <v>1.2999999999999999E-2</v>
      </c>
      <c r="O19" s="123">
        <v>3541</v>
      </c>
      <c r="P19" s="124">
        <v>1424</v>
      </c>
      <c r="Q19" s="125">
        <v>1.486</v>
      </c>
      <c r="R19" s="126">
        <v>1.4870000000000001</v>
      </c>
      <c r="S19" s="126">
        <v>0.02</v>
      </c>
      <c r="T19" s="111">
        <v>1.2999999999999999E-2</v>
      </c>
    </row>
    <row r="20" spans="1:20" ht="23.1" customHeight="1">
      <c r="A20" s="253"/>
      <c r="B20" s="122" t="s">
        <v>97</v>
      </c>
      <c r="C20" s="123">
        <v>967</v>
      </c>
      <c r="D20" s="124">
        <v>455</v>
      </c>
      <c r="E20" s="125">
        <v>1.1240000000000001</v>
      </c>
      <c r="F20" s="126">
        <v>1.125</v>
      </c>
      <c r="G20" s="126">
        <v>7.0000000000000001E-3</v>
      </c>
      <c r="H20" s="111">
        <v>6.0000000000000001E-3</v>
      </c>
      <c r="I20" s="123">
        <v>2698</v>
      </c>
      <c r="J20" s="124">
        <v>1245</v>
      </c>
      <c r="K20" s="135">
        <v>1.1659999999999999</v>
      </c>
      <c r="L20" s="127">
        <v>1.167</v>
      </c>
      <c r="M20" s="126">
        <v>7.0000000000000001E-3</v>
      </c>
      <c r="N20" s="128">
        <v>6.0000000000000001E-3</v>
      </c>
      <c r="O20" s="123">
        <v>1305</v>
      </c>
      <c r="P20" s="124">
        <v>679</v>
      </c>
      <c r="Q20" s="135">
        <v>0.92100000000000004</v>
      </c>
      <c r="R20" s="127">
        <v>0.92200000000000004</v>
      </c>
      <c r="S20" s="126">
        <v>7.0000000000000001E-3</v>
      </c>
      <c r="T20" s="128">
        <v>6.0000000000000001E-3</v>
      </c>
    </row>
    <row r="21" spans="1:20" ht="23.1" customHeight="1">
      <c r="A21" s="253"/>
      <c r="B21" s="122" t="s">
        <v>98</v>
      </c>
      <c r="C21" s="123">
        <v>692</v>
      </c>
      <c r="D21" s="124">
        <v>406</v>
      </c>
      <c r="E21" s="125">
        <v>0.70399999999999996</v>
      </c>
      <c r="F21" s="126">
        <v>0.70399999999999996</v>
      </c>
      <c r="G21" s="126">
        <v>5.0000000000000001E-3</v>
      </c>
      <c r="H21" s="111">
        <v>5.0000000000000001E-3</v>
      </c>
      <c r="I21" s="123">
        <v>1982</v>
      </c>
      <c r="J21" s="124">
        <v>1160</v>
      </c>
      <c r="K21" s="125">
        <v>0.70799999999999996</v>
      </c>
      <c r="L21" s="126">
        <v>0.70899999999999996</v>
      </c>
      <c r="M21" s="126">
        <v>5.0000000000000001E-3</v>
      </c>
      <c r="N21" s="111">
        <v>6.0000000000000001E-3</v>
      </c>
      <c r="O21" s="123">
        <v>1079</v>
      </c>
      <c r="P21" s="124">
        <v>621</v>
      </c>
      <c r="Q21" s="125">
        <v>0.73699999999999999</v>
      </c>
      <c r="R21" s="126">
        <v>0.73799999999999999</v>
      </c>
      <c r="S21" s="126">
        <v>6.0000000000000001E-3</v>
      </c>
      <c r="T21" s="111">
        <v>6.0000000000000001E-3</v>
      </c>
    </row>
    <row r="22" spans="1:20" ht="23.1" customHeight="1">
      <c r="A22" s="253"/>
      <c r="B22" s="122" t="s">
        <v>99</v>
      </c>
      <c r="C22" s="123">
        <v>134</v>
      </c>
      <c r="D22" s="124">
        <v>238</v>
      </c>
      <c r="E22" s="125">
        <v>-0.437</v>
      </c>
      <c r="F22" s="126">
        <v>-0.437</v>
      </c>
      <c r="G22" s="126">
        <v>1E-3</v>
      </c>
      <c r="H22" s="111">
        <v>3.0000000000000001E-3</v>
      </c>
      <c r="I22" s="123">
        <v>563</v>
      </c>
      <c r="J22" s="124">
        <v>739</v>
      </c>
      <c r="K22" s="125">
        <v>-0.23799999999999999</v>
      </c>
      <c r="L22" s="126">
        <v>-0.23799999999999999</v>
      </c>
      <c r="M22" s="126">
        <v>1E-3</v>
      </c>
      <c r="N22" s="111">
        <v>4.0000000000000001E-3</v>
      </c>
      <c r="O22" s="123">
        <v>267</v>
      </c>
      <c r="P22" s="124">
        <v>408</v>
      </c>
      <c r="Q22" s="125">
        <v>-0.34599999999999997</v>
      </c>
      <c r="R22" s="126">
        <v>-0.34599999999999997</v>
      </c>
      <c r="S22" s="126">
        <v>1E-3</v>
      </c>
      <c r="T22" s="111">
        <v>4.0000000000000001E-3</v>
      </c>
    </row>
    <row r="23" spans="1:20" ht="23.1" customHeight="1">
      <c r="A23" s="253"/>
      <c r="B23" s="122" t="s">
        <v>100</v>
      </c>
      <c r="C23" s="123">
        <v>897</v>
      </c>
      <c r="D23" s="124">
        <v>170</v>
      </c>
      <c r="E23" s="135">
        <v>4.274</v>
      </c>
      <c r="F23" s="127">
        <v>4.2759999999999998</v>
      </c>
      <c r="G23" s="126">
        <v>7.0000000000000001E-3</v>
      </c>
      <c r="H23" s="111">
        <v>2E-3</v>
      </c>
      <c r="I23" s="123">
        <v>2257</v>
      </c>
      <c r="J23" s="124">
        <v>480</v>
      </c>
      <c r="K23" s="135">
        <v>3.7</v>
      </c>
      <c r="L23" s="127">
        <v>3.702</v>
      </c>
      <c r="M23" s="127">
        <v>6.0000000000000001E-3</v>
      </c>
      <c r="N23" s="111">
        <v>2E-3</v>
      </c>
      <c r="O23" s="123">
        <v>1194</v>
      </c>
      <c r="P23" s="124">
        <v>292</v>
      </c>
      <c r="Q23" s="135">
        <v>3.0870000000000002</v>
      </c>
      <c r="R23" s="127">
        <v>3.089</v>
      </c>
      <c r="S23" s="127">
        <v>7.0000000000000001E-3</v>
      </c>
      <c r="T23" s="111">
        <v>3.0000000000000001E-3</v>
      </c>
    </row>
    <row r="24" spans="1:20" ht="23.1" customHeight="1" thickBot="1">
      <c r="A24" s="253"/>
      <c r="B24" s="106" t="s">
        <v>88</v>
      </c>
      <c r="C24" s="129">
        <v>5192</v>
      </c>
      <c r="D24" s="130">
        <v>2643</v>
      </c>
      <c r="E24" s="136">
        <v>0.96399999999999997</v>
      </c>
      <c r="F24" s="137">
        <v>0.96399999999999997</v>
      </c>
      <c r="G24" s="137">
        <v>3.7999999999999999E-2</v>
      </c>
      <c r="H24" s="111">
        <v>3.4000000000000002E-2</v>
      </c>
      <c r="I24" s="129">
        <v>15612</v>
      </c>
      <c r="J24" s="130">
        <v>9203</v>
      </c>
      <c r="K24" s="136">
        <v>0.69599999999999995</v>
      </c>
      <c r="L24" s="137">
        <v>0.69599999999999995</v>
      </c>
      <c r="M24" s="137">
        <v>0.04</v>
      </c>
      <c r="N24" s="111">
        <v>4.5999999999999999E-2</v>
      </c>
      <c r="O24" s="129">
        <v>7997</v>
      </c>
      <c r="P24" s="130">
        <v>4989</v>
      </c>
      <c r="Q24" s="136">
        <v>0.60199999999999998</v>
      </c>
      <c r="R24" s="137">
        <v>0.60299999999999998</v>
      </c>
      <c r="S24" s="137">
        <v>4.3999999999999997E-2</v>
      </c>
      <c r="T24" s="111">
        <v>4.4999999999999998E-2</v>
      </c>
    </row>
    <row r="25" spans="1:20" ht="23.1" customHeight="1" thickTop="1" thickBot="1">
      <c r="A25" s="254"/>
      <c r="B25" s="112" t="s">
        <v>101</v>
      </c>
      <c r="C25" s="113">
        <v>28747</v>
      </c>
      <c r="D25" s="114">
        <v>14649</v>
      </c>
      <c r="E25" s="115">
        <v>0.96199999999999997</v>
      </c>
      <c r="F25" s="116">
        <v>0.96199999999999997</v>
      </c>
      <c r="G25" s="116">
        <v>0.20899999999999999</v>
      </c>
      <c r="H25" s="117">
        <v>0.186</v>
      </c>
      <c r="I25" s="113">
        <v>87518</v>
      </c>
      <c r="J25" s="114">
        <v>45499</v>
      </c>
      <c r="K25" s="115">
        <v>0.92300000000000004</v>
      </c>
      <c r="L25" s="116">
        <v>0.92400000000000004</v>
      </c>
      <c r="M25" s="116">
        <v>0.22600000000000001</v>
      </c>
      <c r="N25" s="117">
        <v>0.22600000000000001</v>
      </c>
      <c r="O25" s="113">
        <v>42919</v>
      </c>
      <c r="P25" s="114">
        <v>25385</v>
      </c>
      <c r="Q25" s="115">
        <v>0.69</v>
      </c>
      <c r="R25" s="116">
        <v>0.69099999999999995</v>
      </c>
      <c r="S25" s="116">
        <v>0.23699999999999999</v>
      </c>
      <c r="T25" s="117">
        <v>0.23100000000000001</v>
      </c>
    </row>
    <row r="26" spans="1:20" ht="23.1" customHeight="1" thickTop="1">
      <c r="A26" s="252" t="s">
        <v>102</v>
      </c>
      <c r="B26" s="118" t="s">
        <v>103</v>
      </c>
      <c r="C26" s="119">
        <v>21597</v>
      </c>
      <c r="D26" s="120">
        <v>4960</v>
      </c>
      <c r="E26" s="133">
        <v>3.3530000000000002</v>
      </c>
      <c r="F26" s="134">
        <v>3.3540000000000001</v>
      </c>
      <c r="G26" s="134">
        <v>0.157</v>
      </c>
      <c r="H26" s="121">
        <v>6.3E-2</v>
      </c>
      <c r="I26" s="119">
        <v>51081</v>
      </c>
      <c r="J26" s="120">
        <v>11067</v>
      </c>
      <c r="K26" s="133">
        <v>3.6139999999999999</v>
      </c>
      <c r="L26" s="134">
        <v>3.6160000000000001</v>
      </c>
      <c r="M26" s="134">
        <v>0.13200000000000001</v>
      </c>
      <c r="N26" s="121">
        <v>5.5E-2</v>
      </c>
      <c r="O26" s="119">
        <v>26065</v>
      </c>
      <c r="P26" s="120">
        <v>6279</v>
      </c>
      <c r="Q26" s="133">
        <v>3.15</v>
      </c>
      <c r="R26" s="134">
        <v>3.1509999999999998</v>
      </c>
      <c r="S26" s="134">
        <v>0.14399999999999999</v>
      </c>
      <c r="T26" s="121">
        <v>5.7000000000000002E-2</v>
      </c>
    </row>
    <row r="27" spans="1:20" ht="23.1" customHeight="1">
      <c r="A27" s="253"/>
      <c r="B27" s="122" t="s">
        <v>104</v>
      </c>
      <c r="C27" s="123">
        <v>15567</v>
      </c>
      <c r="D27" s="124">
        <v>8752</v>
      </c>
      <c r="E27" s="135">
        <v>0.77800000000000002</v>
      </c>
      <c r="F27" s="127">
        <v>0.77900000000000003</v>
      </c>
      <c r="G27" s="127">
        <v>0.113</v>
      </c>
      <c r="H27" s="128">
        <v>0.111</v>
      </c>
      <c r="I27" s="123">
        <v>39728</v>
      </c>
      <c r="J27" s="124">
        <v>21299</v>
      </c>
      <c r="K27" s="135">
        <v>0.86499999999999999</v>
      </c>
      <c r="L27" s="127">
        <v>0.86499999999999999</v>
      </c>
      <c r="M27" s="127">
        <v>0.10299999999999999</v>
      </c>
      <c r="N27" s="128">
        <v>0.106</v>
      </c>
      <c r="O27" s="123">
        <v>19883</v>
      </c>
      <c r="P27" s="124">
        <v>10692</v>
      </c>
      <c r="Q27" s="135">
        <v>0.85899999999999999</v>
      </c>
      <c r="R27" s="127">
        <v>0.86</v>
      </c>
      <c r="S27" s="127">
        <v>0.11</v>
      </c>
      <c r="T27" s="128">
        <v>9.7000000000000003E-2</v>
      </c>
    </row>
    <row r="28" spans="1:20" ht="23.1" customHeight="1">
      <c r="A28" s="253"/>
      <c r="B28" s="122" t="s">
        <v>105</v>
      </c>
      <c r="C28" s="123">
        <v>4483</v>
      </c>
      <c r="D28" s="124">
        <v>4917</v>
      </c>
      <c r="E28" s="135">
        <v>-8.8999999999999996E-2</v>
      </c>
      <c r="F28" s="127">
        <v>-8.7999999999999995E-2</v>
      </c>
      <c r="G28" s="127">
        <v>3.3000000000000002E-2</v>
      </c>
      <c r="H28" s="128">
        <v>6.2E-2</v>
      </c>
      <c r="I28" s="123">
        <v>11364</v>
      </c>
      <c r="J28" s="124">
        <v>9873</v>
      </c>
      <c r="K28" s="135">
        <v>0.151</v>
      </c>
      <c r="L28" s="127">
        <v>0.151</v>
      </c>
      <c r="M28" s="127">
        <v>2.9000000000000001E-2</v>
      </c>
      <c r="N28" s="128">
        <v>4.9000000000000002E-2</v>
      </c>
      <c r="O28" s="123">
        <v>5822</v>
      </c>
      <c r="P28" s="124">
        <v>5325</v>
      </c>
      <c r="Q28" s="135">
        <v>9.2999999999999999E-2</v>
      </c>
      <c r="R28" s="127">
        <v>9.2999999999999999E-2</v>
      </c>
      <c r="S28" s="127">
        <v>3.2000000000000001E-2</v>
      </c>
      <c r="T28" s="128">
        <v>4.9000000000000002E-2</v>
      </c>
    </row>
    <row r="29" spans="1:20" ht="23.1" customHeight="1" thickBot="1">
      <c r="A29" s="253"/>
      <c r="B29" s="106" t="s">
        <v>106</v>
      </c>
      <c r="C29" s="129">
        <v>8832</v>
      </c>
      <c r="D29" s="130">
        <v>6462</v>
      </c>
      <c r="E29" s="136">
        <v>0.36599999999999999</v>
      </c>
      <c r="F29" s="137">
        <v>0.36699999999999999</v>
      </c>
      <c r="G29" s="137">
        <v>6.4000000000000001E-2</v>
      </c>
      <c r="H29" s="111">
        <v>8.2000000000000003E-2</v>
      </c>
      <c r="I29" s="129">
        <v>22550</v>
      </c>
      <c r="J29" s="130">
        <v>15775</v>
      </c>
      <c r="K29" s="136">
        <v>0.42899999999999999</v>
      </c>
      <c r="L29" s="137">
        <v>0.42899999999999999</v>
      </c>
      <c r="M29" s="137">
        <v>5.8000000000000003E-2</v>
      </c>
      <c r="N29" s="111">
        <v>7.8E-2</v>
      </c>
      <c r="O29" s="129">
        <v>11344</v>
      </c>
      <c r="P29" s="130">
        <v>8575</v>
      </c>
      <c r="Q29" s="136">
        <v>0.32200000000000001</v>
      </c>
      <c r="R29" s="137">
        <v>0.32300000000000001</v>
      </c>
      <c r="S29" s="137">
        <v>6.3E-2</v>
      </c>
      <c r="T29" s="111">
        <v>7.8E-2</v>
      </c>
    </row>
    <row r="30" spans="1:20" ht="23.1" customHeight="1" thickTop="1" thickBot="1">
      <c r="A30" s="254"/>
      <c r="B30" s="112" t="s">
        <v>107</v>
      </c>
      <c r="C30" s="113">
        <v>50479</v>
      </c>
      <c r="D30" s="114">
        <v>25091</v>
      </c>
      <c r="E30" s="115">
        <v>1.0109999999999999</v>
      </c>
      <c r="F30" s="116">
        <v>1.012</v>
      </c>
      <c r="G30" s="116">
        <v>0.36699999999999999</v>
      </c>
      <c r="H30" s="117">
        <v>0.31900000000000001</v>
      </c>
      <c r="I30" s="113">
        <v>124723</v>
      </c>
      <c r="J30" s="114">
        <v>58014</v>
      </c>
      <c r="K30" s="115">
        <v>1.149</v>
      </c>
      <c r="L30" s="116">
        <v>1.1499999999999999</v>
      </c>
      <c r="M30" s="116">
        <v>0.32200000000000001</v>
      </c>
      <c r="N30" s="117">
        <v>0.28799999999999998</v>
      </c>
      <c r="O30" s="113">
        <v>63114</v>
      </c>
      <c r="P30" s="114">
        <v>30871</v>
      </c>
      <c r="Q30" s="115">
        <v>1.044</v>
      </c>
      <c r="R30" s="116">
        <v>1.044</v>
      </c>
      <c r="S30" s="116">
        <v>0.34799999999999998</v>
      </c>
      <c r="T30" s="117">
        <v>0.28100000000000003</v>
      </c>
    </row>
    <row r="31" spans="1:20" ht="23.1" customHeight="1" thickTop="1">
      <c r="A31" s="252" t="s">
        <v>108</v>
      </c>
      <c r="B31" s="118" t="s">
        <v>109</v>
      </c>
      <c r="C31" s="119">
        <v>996</v>
      </c>
      <c r="D31" s="120">
        <v>1114</v>
      </c>
      <c r="E31" s="133">
        <v>-0.106</v>
      </c>
      <c r="F31" s="134">
        <v>-0.106</v>
      </c>
      <c r="G31" s="134">
        <v>7.0000000000000001E-3</v>
      </c>
      <c r="H31" s="121">
        <v>1.4E-2</v>
      </c>
      <c r="I31" s="119">
        <v>2695</v>
      </c>
      <c r="J31" s="120">
        <v>957</v>
      </c>
      <c r="K31" s="133">
        <v>1.8149999999999999</v>
      </c>
      <c r="L31" s="134">
        <v>1.8160000000000001</v>
      </c>
      <c r="M31" s="134">
        <v>7.0000000000000001E-3</v>
      </c>
      <c r="N31" s="121">
        <v>5.0000000000000001E-3</v>
      </c>
      <c r="O31" s="119">
        <v>1187</v>
      </c>
      <c r="P31" s="120">
        <v>790</v>
      </c>
      <c r="Q31" s="133">
        <v>0.502</v>
      </c>
      <c r="R31" s="134">
        <v>0.503</v>
      </c>
      <c r="S31" s="134">
        <v>7.0000000000000001E-3</v>
      </c>
      <c r="T31" s="121">
        <v>7.0000000000000001E-3</v>
      </c>
    </row>
    <row r="32" spans="1:20" ht="23.1" customHeight="1">
      <c r="A32" s="253"/>
      <c r="B32" s="122" t="s">
        <v>110</v>
      </c>
      <c r="C32" s="123">
        <v>358</v>
      </c>
      <c r="D32" s="124">
        <v>915</v>
      </c>
      <c r="E32" s="135">
        <v>-0.60899999999999999</v>
      </c>
      <c r="F32" s="127">
        <v>-0.60899999999999999</v>
      </c>
      <c r="G32" s="126">
        <v>3.0000000000000001E-3</v>
      </c>
      <c r="H32" s="111">
        <v>1.2E-2</v>
      </c>
      <c r="I32" s="123">
        <v>681</v>
      </c>
      <c r="J32" s="124">
        <v>508</v>
      </c>
      <c r="K32" s="135">
        <v>0.34</v>
      </c>
      <c r="L32" s="127">
        <v>0.34100000000000003</v>
      </c>
      <c r="M32" s="127">
        <v>2E-3</v>
      </c>
      <c r="N32" s="111">
        <v>3.0000000000000001E-3</v>
      </c>
      <c r="O32" s="123">
        <v>317</v>
      </c>
      <c r="P32" s="124">
        <v>573</v>
      </c>
      <c r="Q32" s="135">
        <v>-0.44700000000000001</v>
      </c>
      <c r="R32" s="127">
        <v>-0.44700000000000001</v>
      </c>
      <c r="S32" s="127">
        <v>2E-3</v>
      </c>
      <c r="T32" s="111">
        <v>5.0000000000000001E-3</v>
      </c>
    </row>
    <row r="33" spans="1:20" ht="23.1" customHeight="1">
      <c r="A33" s="253"/>
      <c r="B33" s="122" t="s">
        <v>111</v>
      </c>
      <c r="C33" s="123">
        <v>2532</v>
      </c>
      <c r="D33" s="124">
        <v>1545</v>
      </c>
      <c r="E33" s="135">
        <v>0.63800000000000001</v>
      </c>
      <c r="F33" s="127">
        <v>0.63900000000000001</v>
      </c>
      <c r="G33" s="127">
        <v>1.7999999999999999E-2</v>
      </c>
      <c r="H33" s="111">
        <v>0.02</v>
      </c>
      <c r="I33" s="123">
        <v>5444</v>
      </c>
      <c r="J33" s="124">
        <v>3220</v>
      </c>
      <c r="K33" s="135">
        <v>0.69</v>
      </c>
      <c r="L33" s="127">
        <v>0.69099999999999995</v>
      </c>
      <c r="M33" s="127">
        <v>1.4E-2</v>
      </c>
      <c r="N33" s="111">
        <v>1.6E-2</v>
      </c>
      <c r="O33" s="123">
        <v>2519</v>
      </c>
      <c r="P33" s="124">
        <v>1614</v>
      </c>
      <c r="Q33" s="135">
        <v>0.56000000000000005</v>
      </c>
      <c r="R33" s="127">
        <v>0.56100000000000005</v>
      </c>
      <c r="S33" s="127">
        <v>1.4E-2</v>
      </c>
      <c r="T33" s="111">
        <v>1.4999999999999999E-2</v>
      </c>
    </row>
    <row r="34" spans="1:20" ht="23.1" customHeight="1">
      <c r="A34" s="253"/>
      <c r="B34" s="122" t="s">
        <v>112</v>
      </c>
      <c r="C34" s="123">
        <v>1716</v>
      </c>
      <c r="D34" s="124">
        <v>1077</v>
      </c>
      <c r="E34" s="125">
        <v>0.59299999999999997</v>
      </c>
      <c r="F34" s="126">
        <v>0.59299999999999997</v>
      </c>
      <c r="G34" s="126">
        <v>1.2E-2</v>
      </c>
      <c r="H34" s="111">
        <v>1.4E-2</v>
      </c>
      <c r="I34" s="123">
        <v>4013</v>
      </c>
      <c r="J34" s="124">
        <v>2439</v>
      </c>
      <c r="K34" s="125">
        <v>0.64500000000000002</v>
      </c>
      <c r="L34" s="126">
        <v>0.64500000000000002</v>
      </c>
      <c r="M34" s="126">
        <v>0.01</v>
      </c>
      <c r="N34" s="111">
        <v>1.2E-2</v>
      </c>
      <c r="O34" s="123">
        <v>1702</v>
      </c>
      <c r="P34" s="124">
        <v>1193</v>
      </c>
      <c r="Q34" s="125">
        <v>0.42599999999999999</v>
      </c>
      <c r="R34" s="126">
        <v>0.42699999999999999</v>
      </c>
      <c r="S34" s="126">
        <v>8.9999999999999993E-3</v>
      </c>
      <c r="T34" s="111">
        <v>1.0999999999999999E-2</v>
      </c>
    </row>
    <row r="35" spans="1:20" ht="23.1" customHeight="1">
      <c r="A35" s="253"/>
      <c r="B35" s="122" t="s">
        <v>113</v>
      </c>
      <c r="C35" s="123">
        <v>1829</v>
      </c>
      <c r="D35" s="124">
        <v>1592</v>
      </c>
      <c r="E35" s="135">
        <v>0.14799999999999999</v>
      </c>
      <c r="F35" s="127">
        <v>0.14899999999999999</v>
      </c>
      <c r="G35" s="126">
        <v>1.2999999999999999E-2</v>
      </c>
      <c r="H35" s="111">
        <v>0.02</v>
      </c>
      <c r="I35" s="123">
        <v>4970</v>
      </c>
      <c r="J35" s="124">
        <v>4262</v>
      </c>
      <c r="K35" s="135">
        <v>0.16600000000000001</v>
      </c>
      <c r="L35" s="127">
        <v>0.16600000000000001</v>
      </c>
      <c r="M35" s="127">
        <v>1.2999999999999999E-2</v>
      </c>
      <c r="N35" s="111">
        <v>2.1000000000000001E-2</v>
      </c>
      <c r="O35" s="123">
        <v>2137</v>
      </c>
      <c r="P35" s="124">
        <v>2019</v>
      </c>
      <c r="Q35" s="135">
        <v>5.8000000000000003E-2</v>
      </c>
      <c r="R35" s="127">
        <v>5.8000000000000003E-2</v>
      </c>
      <c r="S35" s="127">
        <v>1.2E-2</v>
      </c>
      <c r="T35" s="111">
        <v>1.7999999999999999E-2</v>
      </c>
    </row>
    <row r="36" spans="1:20" ht="23.1" customHeight="1">
      <c r="A36" s="253"/>
      <c r="B36" s="122" t="s">
        <v>114</v>
      </c>
      <c r="C36" s="123">
        <v>4319</v>
      </c>
      <c r="D36" s="124">
        <v>3578</v>
      </c>
      <c r="E36" s="135">
        <v>0.20699999999999999</v>
      </c>
      <c r="F36" s="127">
        <v>0.20699999999999999</v>
      </c>
      <c r="G36" s="127">
        <v>3.1E-2</v>
      </c>
      <c r="H36" s="111">
        <v>4.4999999999999998E-2</v>
      </c>
      <c r="I36" s="123">
        <v>12057</v>
      </c>
      <c r="J36" s="124">
        <v>9962</v>
      </c>
      <c r="K36" s="135">
        <v>0.21</v>
      </c>
      <c r="L36" s="127">
        <v>0.21</v>
      </c>
      <c r="M36" s="127">
        <v>3.1E-2</v>
      </c>
      <c r="N36" s="111">
        <v>4.9000000000000002E-2</v>
      </c>
      <c r="O36" s="123">
        <v>5476</v>
      </c>
      <c r="P36" s="124">
        <v>4928</v>
      </c>
      <c r="Q36" s="135">
        <v>0.111</v>
      </c>
      <c r="R36" s="127">
        <v>0.111</v>
      </c>
      <c r="S36" s="127">
        <v>0.03</v>
      </c>
      <c r="T36" s="111">
        <v>4.4999999999999998E-2</v>
      </c>
    </row>
    <row r="37" spans="1:20" ht="23.1" customHeight="1">
      <c r="A37" s="253"/>
      <c r="B37" s="106" t="s">
        <v>115</v>
      </c>
      <c r="C37" s="123">
        <v>1588</v>
      </c>
      <c r="D37" s="124">
        <v>2215</v>
      </c>
      <c r="E37" s="135">
        <v>-0.28299999999999997</v>
      </c>
      <c r="F37" s="127">
        <v>-0.28299999999999997</v>
      </c>
      <c r="G37" s="126">
        <v>1.2E-2</v>
      </c>
      <c r="H37" s="111">
        <v>2.8000000000000001E-2</v>
      </c>
      <c r="I37" s="123">
        <v>4227</v>
      </c>
      <c r="J37" s="124">
        <v>1327</v>
      </c>
      <c r="K37" s="135">
        <v>2.1840000000000002</v>
      </c>
      <c r="L37" s="127">
        <v>2.1850000000000001</v>
      </c>
      <c r="M37" s="126">
        <v>1.0999999999999999E-2</v>
      </c>
      <c r="N37" s="111">
        <v>7.0000000000000001E-3</v>
      </c>
      <c r="O37" s="123">
        <v>1711</v>
      </c>
      <c r="P37" s="124">
        <v>1540</v>
      </c>
      <c r="Q37" s="135">
        <v>0.111</v>
      </c>
      <c r="R37" s="127">
        <v>0.111</v>
      </c>
      <c r="S37" s="126">
        <v>8.9999999999999993E-3</v>
      </c>
      <c r="T37" s="111">
        <v>1.4E-2</v>
      </c>
    </row>
    <row r="38" spans="1:20" ht="23.1" customHeight="1" thickBot="1">
      <c r="A38" s="253"/>
      <c r="B38" s="106" t="s">
        <v>88</v>
      </c>
      <c r="C38" s="129">
        <v>511</v>
      </c>
      <c r="D38" s="130">
        <v>485</v>
      </c>
      <c r="E38" s="136">
        <v>5.2999999999999999E-2</v>
      </c>
      <c r="F38" s="137">
        <v>5.3999999999999999E-2</v>
      </c>
      <c r="G38" s="137">
        <v>4.0000000000000001E-3</v>
      </c>
      <c r="H38" s="111">
        <v>6.0000000000000001E-3</v>
      </c>
      <c r="I38" s="129">
        <v>1761</v>
      </c>
      <c r="J38" s="130">
        <v>1642</v>
      </c>
      <c r="K38" s="136">
        <v>7.1999999999999995E-2</v>
      </c>
      <c r="L38" s="137">
        <v>7.1999999999999995E-2</v>
      </c>
      <c r="M38" s="137">
        <v>5.0000000000000001E-3</v>
      </c>
      <c r="N38" s="111">
        <v>8.0000000000000002E-3</v>
      </c>
      <c r="O38" s="129">
        <v>916</v>
      </c>
      <c r="P38" s="130">
        <v>867</v>
      </c>
      <c r="Q38" s="136">
        <v>5.6000000000000001E-2</v>
      </c>
      <c r="R38" s="137">
        <v>5.7000000000000002E-2</v>
      </c>
      <c r="S38" s="137">
        <v>5.0000000000000001E-3</v>
      </c>
      <c r="T38" s="111">
        <v>8.0000000000000002E-3</v>
      </c>
    </row>
    <row r="39" spans="1:20" ht="23.1" customHeight="1" thickTop="1" thickBot="1">
      <c r="A39" s="254"/>
      <c r="B39" s="112" t="s">
        <v>116</v>
      </c>
      <c r="C39" s="113">
        <v>13849</v>
      </c>
      <c r="D39" s="114">
        <v>12521</v>
      </c>
      <c r="E39" s="116">
        <v>0.106</v>
      </c>
      <c r="F39" s="116">
        <v>0.106</v>
      </c>
      <c r="G39" s="116">
        <v>0.10100000000000001</v>
      </c>
      <c r="H39" s="117">
        <v>0.159</v>
      </c>
      <c r="I39" s="113">
        <v>35848</v>
      </c>
      <c r="J39" s="114">
        <v>24317</v>
      </c>
      <c r="K39" s="116">
        <v>0.47399999999999998</v>
      </c>
      <c r="L39" s="116">
        <v>0.47399999999999998</v>
      </c>
      <c r="M39" s="116">
        <v>9.2999999999999999E-2</v>
      </c>
      <c r="N39" s="117">
        <v>0.121</v>
      </c>
      <c r="O39" s="113">
        <v>15965</v>
      </c>
      <c r="P39" s="114">
        <v>13524</v>
      </c>
      <c r="Q39" s="116">
        <v>0.18</v>
      </c>
      <c r="R39" s="116">
        <v>0.18</v>
      </c>
      <c r="S39" s="116">
        <v>8.7999999999999995E-2</v>
      </c>
      <c r="T39" s="117">
        <v>0.123</v>
      </c>
    </row>
    <row r="40" spans="1:20" ht="23.1" customHeight="1" thickTop="1">
      <c r="A40" s="252" t="s">
        <v>117</v>
      </c>
      <c r="B40" s="118" t="s">
        <v>118</v>
      </c>
      <c r="C40" s="119">
        <v>676</v>
      </c>
      <c r="D40" s="120">
        <v>890</v>
      </c>
      <c r="E40" s="138">
        <v>-0.24099999999999999</v>
      </c>
      <c r="F40" s="139">
        <v>-0.24</v>
      </c>
      <c r="G40" s="139">
        <v>5.0000000000000001E-3</v>
      </c>
      <c r="H40" s="121">
        <v>1.0999999999999999E-2</v>
      </c>
      <c r="I40" s="119">
        <v>1800</v>
      </c>
      <c r="J40" s="120">
        <v>2270</v>
      </c>
      <c r="K40" s="138">
        <v>-0.20699999999999999</v>
      </c>
      <c r="L40" s="139">
        <v>-0.20699999999999999</v>
      </c>
      <c r="M40" s="139">
        <v>5.0000000000000001E-3</v>
      </c>
      <c r="N40" s="121">
        <v>1.0999999999999999E-2</v>
      </c>
      <c r="O40" s="119">
        <v>901</v>
      </c>
      <c r="P40" s="120">
        <v>1203</v>
      </c>
      <c r="Q40" s="138">
        <v>-0.251</v>
      </c>
      <c r="R40" s="139">
        <v>-0.251</v>
      </c>
      <c r="S40" s="139">
        <v>5.0000000000000001E-3</v>
      </c>
      <c r="T40" s="121">
        <v>1.0999999999999999E-2</v>
      </c>
    </row>
    <row r="41" spans="1:20" ht="23.1" customHeight="1">
      <c r="A41" s="253"/>
      <c r="B41" s="122" t="s">
        <v>119</v>
      </c>
      <c r="C41" s="123">
        <v>30</v>
      </c>
      <c r="D41" s="124">
        <v>5</v>
      </c>
      <c r="E41" s="125">
        <v>4.9980000000000002</v>
      </c>
      <c r="F41" s="126">
        <v>5</v>
      </c>
      <c r="G41" s="126">
        <v>0</v>
      </c>
      <c r="H41" s="111">
        <v>0</v>
      </c>
      <c r="I41" s="123">
        <v>85</v>
      </c>
      <c r="J41" s="174">
        <v>10</v>
      </c>
      <c r="K41" s="125">
        <v>7.4969999999999999</v>
      </c>
      <c r="L41" s="126">
        <v>7.5</v>
      </c>
      <c r="M41" s="126">
        <v>0</v>
      </c>
      <c r="N41" s="111">
        <v>0</v>
      </c>
      <c r="O41" s="123">
        <v>20</v>
      </c>
      <c r="P41" s="124">
        <v>8</v>
      </c>
      <c r="Q41" s="125">
        <v>1.4990000000000001</v>
      </c>
      <c r="R41" s="126">
        <v>1.5</v>
      </c>
      <c r="S41" s="126">
        <v>0</v>
      </c>
      <c r="T41" s="111">
        <v>0</v>
      </c>
    </row>
    <row r="42" spans="1:20" ht="23.1" customHeight="1">
      <c r="A42" s="253"/>
      <c r="B42" s="140" t="s">
        <v>120</v>
      </c>
      <c r="C42" s="123">
        <v>126</v>
      </c>
      <c r="D42" s="124">
        <v>71</v>
      </c>
      <c r="E42" s="125">
        <v>0.77400000000000002</v>
      </c>
      <c r="F42" s="126">
        <v>0.77500000000000002</v>
      </c>
      <c r="G42" s="126">
        <v>1E-3</v>
      </c>
      <c r="H42" s="111">
        <v>1E-3</v>
      </c>
      <c r="I42" s="123">
        <v>311</v>
      </c>
      <c r="J42" s="124">
        <v>166</v>
      </c>
      <c r="K42" s="125">
        <v>0.873</v>
      </c>
      <c r="L42" s="126">
        <v>0.873</v>
      </c>
      <c r="M42" s="126">
        <v>1E-3</v>
      </c>
      <c r="N42" s="111">
        <v>1E-3</v>
      </c>
      <c r="O42" s="123">
        <v>131</v>
      </c>
      <c r="P42" s="124">
        <v>96</v>
      </c>
      <c r="Q42" s="125">
        <v>0.36399999999999999</v>
      </c>
      <c r="R42" s="126">
        <v>0.36499999999999999</v>
      </c>
      <c r="S42" s="126">
        <v>1E-3</v>
      </c>
      <c r="T42" s="111">
        <v>1E-3</v>
      </c>
    </row>
    <row r="43" spans="1:20" ht="23.1" customHeight="1">
      <c r="A43" s="253"/>
      <c r="B43" s="122" t="s">
        <v>121</v>
      </c>
      <c r="C43" s="123">
        <v>72</v>
      </c>
      <c r="D43" s="124">
        <v>149</v>
      </c>
      <c r="E43" s="125">
        <v>-0.51700000000000002</v>
      </c>
      <c r="F43" s="126">
        <v>-0.51700000000000002</v>
      </c>
      <c r="G43" s="126">
        <v>1E-3</v>
      </c>
      <c r="H43" s="111">
        <v>2E-3</v>
      </c>
      <c r="I43" s="123">
        <v>231</v>
      </c>
      <c r="J43" s="124">
        <v>284</v>
      </c>
      <c r="K43" s="125">
        <v>-0.187</v>
      </c>
      <c r="L43" s="126">
        <v>-0.187</v>
      </c>
      <c r="M43" s="126">
        <v>1E-3</v>
      </c>
      <c r="N43" s="111">
        <v>1E-3</v>
      </c>
      <c r="O43" s="123">
        <v>70</v>
      </c>
      <c r="P43" s="124">
        <v>159</v>
      </c>
      <c r="Q43" s="125">
        <v>-0.56000000000000005</v>
      </c>
      <c r="R43" s="126">
        <v>-0.56000000000000005</v>
      </c>
      <c r="S43" s="126">
        <v>0</v>
      </c>
      <c r="T43" s="111">
        <v>1E-3</v>
      </c>
    </row>
    <row r="44" spans="1:20" ht="23.1" customHeight="1">
      <c r="A44" s="253"/>
      <c r="B44" s="122" t="s">
        <v>122</v>
      </c>
      <c r="C44" s="123">
        <v>252</v>
      </c>
      <c r="D44" s="124">
        <v>55</v>
      </c>
      <c r="E44" s="125">
        <v>3.58</v>
      </c>
      <c r="F44" s="126">
        <v>3.5819999999999999</v>
      </c>
      <c r="G44" s="126">
        <v>2E-3</v>
      </c>
      <c r="H44" s="111">
        <v>1E-3</v>
      </c>
      <c r="I44" s="123">
        <v>559</v>
      </c>
      <c r="J44" s="124">
        <v>110</v>
      </c>
      <c r="K44" s="125">
        <v>4.08</v>
      </c>
      <c r="L44" s="126">
        <v>4.0819999999999999</v>
      </c>
      <c r="M44" s="126">
        <v>1E-3</v>
      </c>
      <c r="N44" s="111">
        <v>1E-3</v>
      </c>
      <c r="O44" s="123">
        <v>251</v>
      </c>
      <c r="P44" s="124">
        <v>65</v>
      </c>
      <c r="Q44" s="125">
        <v>2.86</v>
      </c>
      <c r="R44" s="126">
        <v>2.8620000000000001</v>
      </c>
      <c r="S44" s="126">
        <v>1E-3</v>
      </c>
      <c r="T44" s="111">
        <v>1E-3</v>
      </c>
    </row>
    <row r="45" spans="1:20" ht="23.1" customHeight="1" thickBot="1">
      <c r="A45" s="253"/>
      <c r="B45" s="141" t="s">
        <v>88</v>
      </c>
      <c r="C45" s="129">
        <v>488</v>
      </c>
      <c r="D45" s="130">
        <v>253</v>
      </c>
      <c r="E45" s="175">
        <v>0.92800000000000005</v>
      </c>
      <c r="F45" s="176">
        <v>0.92900000000000005</v>
      </c>
      <c r="G45" s="176">
        <v>4.0000000000000001E-3</v>
      </c>
      <c r="H45" s="111">
        <v>3.0000000000000001E-3</v>
      </c>
      <c r="I45" s="129">
        <v>1853</v>
      </c>
      <c r="J45" s="130">
        <v>1056</v>
      </c>
      <c r="K45" s="142">
        <v>0.754</v>
      </c>
      <c r="L45" s="137">
        <v>0.755</v>
      </c>
      <c r="M45" s="137">
        <v>5.0000000000000001E-3</v>
      </c>
      <c r="N45" s="111">
        <v>5.0000000000000001E-3</v>
      </c>
      <c r="O45" s="129">
        <v>913</v>
      </c>
      <c r="P45" s="130">
        <v>563</v>
      </c>
      <c r="Q45" s="142">
        <v>0.621</v>
      </c>
      <c r="R45" s="137">
        <v>0.622</v>
      </c>
      <c r="S45" s="137">
        <v>5.0000000000000001E-3</v>
      </c>
      <c r="T45" s="111">
        <v>5.0000000000000001E-3</v>
      </c>
    </row>
    <row r="46" spans="1:20" ht="23.1" customHeight="1" thickTop="1" thickBot="1">
      <c r="A46" s="254"/>
      <c r="B46" s="112" t="s">
        <v>123</v>
      </c>
      <c r="C46" s="113">
        <v>1644</v>
      </c>
      <c r="D46" s="114">
        <v>1423</v>
      </c>
      <c r="E46" s="145">
        <v>0.155</v>
      </c>
      <c r="F46" s="145">
        <v>0.155</v>
      </c>
      <c r="G46" s="116">
        <v>1.2E-2</v>
      </c>
      <c r="H46" s="117">
        <v>1.7999999999999999E-2</v>
      </c>
      <c r="I46" s="113">
        <v>4839</v>
      </c>
      <c r="J46" s="114">
        <v>3896</v>
      </c>
      <c r="K46" s="116">
        <v>0.24199999999999999</v>
      </c>
      <c r="L46" s="116">
        <v>0.24199999999999999</v>
      </c>
      <c r="M46" s="116">
        <v>1.2E-2</v>
      </c>
      <c r="N46" s="117">
        <v>1.9E-2</v>
      </c>
      <c r="O46" s="113">
        <v>2286</v>
      </c>
      <c r="P46" s="114">
        <v>2094</v>
      </c>
      <c r="Q46" s="116">
        <v>9.0999999999999998E-2</v>
      </c>
      <c r="R46" s="116">
        <v>9.1999999999999998E-2</v>
      </c>
      <c r="S46" s="116">
        <v>1.2999999999999999E-2</v>
      </c>
      <c r="T46" s="117">
        <v>1.9E-2</v>
      </c>
    </row>
    <row r="47" spans="1:20" ht="23.1" customHeight="1" thickTop="1">
      <c r="A47" s="252" t="s">
        <v>124</v>
      </c>
      <c r="B47" s="118" t="s">
        <v>125</v>
      </c>
      <c r="C47" s="119">
        <v>7886</v>
      </c>
      <c r="D47" s="120">
        <v>3629</v>
      </c>
      <c r="E47" s="188">
        <v>1.1719999999999999</v>
      </c>
      <c r="F47" s="188">
        <v>1.173</v>
      </c>
      <c r="G47" s="134">
        <v>5.7000000000000002E-2</v>
      </c>
      <c r="H47" s="143">
        <v>4.5999999999999999E-2</v>
      </c>
      <c r="I47" s="119">
        <v>24465</v>
      </c>
      <c r="J47" s="120">
        <v>10365</v>
      </c>
      <c r="K47" s="134">
        <v>1.359</v>
      </c>
      <c r="L47" s="134">
        <v>1.36</v>
      </c>
      <c r="M47" s="134">
        <v>6.3E-2</v>
      </c>
      <c r="N47" s="143">
        <v>5.0999999999999997E-2</v>
      </c>
      <c r="O47" s="119">
        <v>11275</v>
      </c>
      <c r="P47" s="120">
        <v>5495</v>
      </c>
      <c r="Q47" s="134">
        <v>1.0509999999999999</v>
      </c>
      <c r="R47" s="134">
        <v>1.052</v>
      </c>
      <c r="S47" s="134">
        <v>6.2E-2</v>
      </c>
      <c r="T47" s="143">
        <v>0.05</v>
      </c>
    </row>
    <row r="48" spans="1:20" ht="23.1" customHeight="1">
      <c r="A48" s="253"/>
      <c r="B48" s="141" t="s">
        <v>126</v>
      </c>
      <c r="C48" s="123">
        <v>511</v>
      </c>
      <c r="D48" s="124">
        <v>342</v>
      </c>
      <c r="E48" s="125">
        <v>0.49399999999999999</v>
      </c>
      <c r="F48" s="126">
        <v>0.49399999999999999</v>
      </c>
      <c r="G48" s="126">
        <v>4.0000000000000001E-3</v>
      </c>
      <c r="H48" s="111">
        <v>4.0000000000000001E-3</v>
      </c>
      <c r="I48" s="123">
        <v>1571</v>
      </c>
      <c r="J48" s="124">
        <v>1026</v>
      </c>
      <c r="K48" s="125">
        <v>0.53100000000000003</v>
      </c>
      <c r="L48" s="126">
        <v>0.53100000000000003</v>
      </c>
      <c r="M48" s="126">
        <v>4.0000000000000001E-3</v>
      </c>
      <c r="N48" s="111">
        <v>5.0000000000000001E-3</v>
      </c>
      <c r="O48" s="123">
        <v>739</v>
      </c>
      <c r="P48" s="124">
        <v>565</v>
      </c>
      <c r="Q48" s="125">
        <v>0.307</v>
      </c>
      <c r="R48" s="126">
        <v>0.308</v>
      </c>
      <c r="S48" s="126">
        <v>4.0000000000000001E-3</v>
      </c>
      <c r="T48" s="111">
        <v>5.0000000000000001E-3</v>
      </c>
    </row>
    <row r="49" spans="1:20" ht="23.1" customHeight="1" thickBot="1">
      <c r="A49" s="253"/>
      <c r="B49" s="106" t="s">
        <v>88</v>
      </c>
      <c r="C49" s="129">
        <v>27</v>
      </c>
      <c r="D49" s="130">
        <v>18</v>
      </c>
      <c r="E49" s="175">
        <v>0.499</v>
      </c>
      <c r="F49" s="176">
        <v>0.5</v>
      </c>
      <c r="G49" s="176">
        <v>0</v>
      </c>
      <c r="H49" s="111">
        <v>0</v>
      </c>
      <c r="I49" s="129">
        <v>98</v>
      </c>
      <c r="J49" s="130">
        <v>155</v>
      </c>
      <c r="K49" s="175">
        <v>-0.36799999999999999</v>
      </c>
      <c r="L49" s="176">
        <v>-0.36799999999999999</v>
      </c>
      <c r="M49" s="176">
        <v>0</v>
      </c>
      <c r="N49" s="111">
        <v>1E-3</v>
      </c>
      <c r="O49" s="129">
        <v>52</v>
      </c>
      <c r="P49" s="130">
        <v>94</v>
      </c>
      <c r="Q49" s="175">
        <v>-0.44700000000000001</v>
      </c>
      <c r="R49" s="176">
        <v>-0.44700000000000001</v>
      </c>
      <c r="S49" s="176">
        <v>0</v>
      </c>
      <c r="T49" s="111">
        <v>1E-3</v>
      </c>
    </row>
    <row r="50" spans="1:20" ht="23.1" customHeight="1" thickTop="1" thickBot="1">
      <c r="A50" s="254"/>
      <c r="B50" s="112" t="s">
        <v>127</v>
      </c>
      <c r="C50" s="113">
        <v>8424</v>
      </c>
      <c r="D50" s="114">
        <v>3989</v>
      </c>
      <c r="E50" s="116">
        <v>1.111</v>
      </c>
      <c r="F50" s="116">
        <v>1.1120000000000001</v>
      </c>
      <c r="G50" s="116">
        <v>6.0999999999999999E-2</v>
      </c>
      <c r="H50" s="117">
        <v>5.0999999999999997E-2</v>
      </c>
      <c r="I50" s="113">
        <v>26134</v>
      </c>
      <c r="J50" s="114">
        <v>11546</v>
      </c>
      <c r="K50" s="116">
        <v>1.2629999999999999</v>
      </c>
      <c r="L50" s="116">
        <v>1.2629999999999999</v>
      </c>
      <c r="M50" s="116">
        <v>6.7000000000000004E-2</v>
      </c>
      <c r="N50" s="117">
        <v>5.7000000000000002E-2</v>
      </c>
      <c r="O50" s="113">
        <v>12066</v>
      </c>
      <c r="P50" s="114">
        <v>6154</v>
      </c>
      <c r="Q50" s="116">
        <v>0.96</v>
      </c>
      <c r="R50" s="116">
        <v>0.96099999999999997</v>
      </c>
      <c r="S50" s="116">
        <v>6.7000000000000004E-2</v>
      </c>
      <c r="T50" s="117">
        <v>5.6000000000000001E-2</v>
      </c>
    </row>
    <row r="51" spans="1:20" ht="23.1" customHeight="1" thickTop="1" thickBot="1">
      <c r="A51" s="207" t="s">
        <v>128</v>
      </c>
      <c r="B51" s="208"/>
      <c r="C51" s="146">
        <v>181</v>
      </c>
      <c r="D51" s="147">
        <v>464</v>
      </c>
      <c r="E51" s="148">
        <v>-0.61</v>
      </c>
      <c r="F51" s="149">
        <v>-0.61</v>
      </c>
      <c r="G51" s="189">
        <v>1E-3</v>
      </c>
      <c r="H51" s="150">
        <v>6.0000000000000001E-3</v>
      </c>
      <c r="I51" s="146">
        <v>537</v>
      </c>
      <c r="J51" s="147">
        <v>1099</v>
      </c>
      <c r="K51" s="148">
        <v>-0.51200000000000001</v>
      </c>
      <c r="L51" s="149">
        <v>-0.51100000000000001</v>
      </c>
      <c r="M51" s="149">
        <v>1E-3</v>
      </c>
      <c r="N51" s="150">
        <v>5.0000000000000001E-3</v>
      </c>
      <c r="O51" s="146">
        <v>266</v>
      </c>
      <c r="P51" s="147">
        <v>581</v>
      </c>
      <c r="Q51" s="148">
        <v>-0.54200000000000004</v>
      </c>
      <c r="R51" s="149">
        <v>-0.54200000000000004</v>
      </c>
      <c r="S51" s="149">
        <v>1E-3</v>
      </c>
      <c r="T51" s="150">
        <v>5.0000000000000001E-3</v>
      </c>
    </row>
    <row r="52" spans="1:20" ht="23.1" customHeight="1" thickTop="1" thickBot="1">
      <c r="A52" s="207" t="s">
        <v>129</v>
      </c>
      <c r="B52" s="208"/>
      <c r="C52" s="146">
        <v>3106</v>
      </c>
      <c r="D52" s="147">
        <v>3636</v>
      </c>
      <c r="E52" s="148">
        <v>-0.14599999999999999</v>
      </c>
      <c r="F52" s="151">
        <v>-0.14599999999999999</v>
      </c>
      <c r="G52" s="151">
        <v>2.3E-2</v>
      </c>
      <c r="H52" s="121">
        <v>4.5999999999999999E-2</v>
      </c>
      <c r="I52" s="146">
        <v>12810</v>
      </c>
      <c r="J52" s="147">
        <v>5013</v>
      </c>
      <c r="K52" s="148">
        <v>1.554</v>
      </c>
      <c r="L52" s="151">
        <v>1.5549999999999999</v>
      </c>
      <c r="M52" s="151">
        <v>3.3000000000000002E-2</v>
      </c>
      <c r="N52" s="121">
        <v>2.5000000000000001E-2</v>
      </c>
      <c r="O52" s="146">
        <v>3927</v>
      </c>
      <c r="P52" s="147">
        <v>3791</v>
      </c>
      <c r="Q52" s="148">
        <v>3.5000000000000003E-2</v>
      </c>
      <c r="R52" s="151">
        <v>3.5999999999999997E-2</v>
      </c>
      <c r="S52" s="151">
        <v>2.1999999999999999E-2</v>
      </c>
      <c r="T52" s="121">
        <v>3.5000000000000003E-2</v>
      </c>
    </row>
    <row r="53" spans="1:20" ht="23.1" customHeight="1" thickTop="1" thickBot="1">
      <c r="A53" s="207" t="s">
        <v>130</v>
      </c>
      <c r="B53" s="208"/>
      <c r="C53" s="113">
        <v>137602</v>
      </c>
      <c r="D53" s="114">
        <v>78711</v>
      </c>
      <c r="E53" s="115">
        <v>0.748</v>
      </c>
      <c r="F53" s="116">
        <v>0.748</v>
      </c>
      <c r="G53" s="152"/>
      <c r="H53" s="152"/>
      <c r="I53" s="113">
        <v>387190</v>
      </c>
      <c r="J53" s="114">
        <v>201526</v>
      </c>
      <c r="K53" s="115">
        <v>0.92100000000000004</v>
      </c>
      <c r="L53" s="116">
        <v>0.92100000000000004</v>
      </c>
      <c r="M53" s="152"/>
      <c r="N53" s="152"/>
      <c r="O53" s="113">
        <v>181107</v>
      </c>
      <c r="P53" s="114">
        <v>109720</v>
      </c>
      <c r="Q53" s="115">
        <v>0.65</v>
      </c>
      <c r="R53" s="116">
        <v>0.65100000000000002</v>
      </c>
      <c r="S53" s="152"/>
      <c r="T53" s="185"/>
    </row>
    <row r="54" spans="1:20" ht="23.1" customHeight="1" thickTop="1" thickBot="1">
      <c r="A54" s="209" t="s">
        <v>131</v>
      </c>
      <c r="B54" s="210"/>
      <c r="C54" s="153">
        <v>139837</v>
      </c>
      <c r="D54" s="154">
        <v>191946</v>
      </c>
      <c r="E54" s="155">
        <v>-0.27200000000000002</v>
      </c>
      <c r="F54" s="156">
        <v>-0.27100000000000002</v>
      </c>
      <c r="G54" s="157"/>
      <c r="H54" s="158"/>
      <c r="I54" s="153">
        <v>248378</v>
      </c>
      <c r="J54" s="154">
        <v>346682</v>
      </c>
      <c r="K54" s="155">
        <v>-0.28399999999999997</v>
      </c>
      <c r="L54" s="156">
        <v>-0.28399999999999997</v>
      </c>
      <c r="M54" s="157"/>
      <c r="N54" s="158"/>
      <c r="O54" s="153">
        <v>148644</v>
      </c>
      <c r="P54" s="154">
        <v>209058</v>
      </c>
      <c r="Q54" s="155">
        <v>-0.28899999999999998</v>
      </c>
      <c r="R54" s="156">
        <v>-0.28899999999999998</v>
      </c>
      <c r="S54" s="157"/>
      <c r="T54" s="186"/>
    </row>
    <row r="55" spans="1:20" s="5" customFormat="1" ht="23.1" customHeight="1" thickBot="1">
      <c r="A55" s="211" t="s">
        <v>132</v>
      </c>
      <c r="B55" s="212"/>
      <c r="C55" s="159">
        <v>277439</v>
      </c>
      <c r="D55" s="160">
        <v>270657</v>
      </c>
      <c r="E55" s="161">
        <v>2.5000000000000001E-2</v>
      </c>
      <c r="F55" s="162">
        <v>2.5000000000000001E-2</v>
      </c>
      <c r="G55" s="163"/>
      <c r="H55" s="164"/>
      <c r="I55" s="159">
        <v>635568</v>
      </c>
      <c r="J55" s="160">
        <v>548208</v>
      </c>
      <c r="K55" s="161">
        <v>0.159</v>
      </c>
      <c r="L55" s="162">
        <v>0.159</v>
      </c>
      <c r="M55" s="162"/>
      <c r="N55" s="177"/>
      <c r="O55" s="159">
        <v>329751</v>
      </c>
      <c r="P55" s="160">
        <v>318778</v>
      </c>
      <c r="Q55" s="161">
        <v>3.4000000000000002E-2</v>
      </c>
      <c r="R55" s="162">
        <v>3.4000000000000002E-2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395094</v>
      </c>
      <c r="D58" s="225"/>
      <c r="E58" s="226"/>
      <c r="F58" s="227">
        <v>394831</v>
      </c>
      <c r="G58" s="225"/>
      <c r="H58" s="225"/>
      <c r="I58" s="228">
        <v>9.9999999999989008E-4</v>
      </c>
      <c r="J58" s="229"/>
      <c r="K58" s="261"/>
      <c r="L58" s="262"/>
      <c r="M58" s="262"/>
      <c r="N58" s="262"/>
      <c r="O58" s="262"/>
      <c r="P58" s="262"/>
      <c r="Q58" s="262"/>
      <c r="R58" s="262"/>
      <c r="S58" s="262"/>
      <c r="T58" s="262"/>
    </row>
    <row r="59" spans="1:20" s="5" customFormat="1" ht="27" customHeight="1">
      <c r="A59" s="230" t="s">
        <v>135</v>
      </c>
      <c r="B59" s="231"/>
      <c r="C59" s="232">
        <v>329751</v>
      </c>
      <c r="D59" s="233"/>
      <c r="E59" s="234"/>
      <c r="F59" s="235">
        <v>318778</v>
      </c>
      <c r="G59" s="233"/>
      <c r="H59" s="233"/>
      <c r="I59" s="236">
        <v>3.4000000000000002E-2</v>
      </c>
      <c r="J59" s="237"/>
      <c r="K59" s="261"/>
      <c r="L59" s="262"/>
      <c r="M59" s="262"/>
      <c r="N59" s="262"/>
      <c r="O59" s="262"/>
      <c r="P59" s="262"/>
      <c r="Q59" s="262"/>
      <c r="R59" s="262"/>
      <c r="S59" s="262"/>
      <c r="T59" s="262"/>
    </row>
    <row r="60" spans="1:20" s="5" customFormat="1" ht="27" customHeight="1">
      <c r="A60" s="230" t="s">
        <v>61</v>
      </c>
      <c r="B60" s="231"/>
      <c r="C60" s="238">
        <v>0.83499999999999996</v>
      </c>
      <c r="D60" s="239"/>
      <c r="E60" s="240"/>
      <c r="F60" s="241">
        <v>0.80700000000000005</v>
      </c>
      <c r="G60" s="239"/>
      <c r="H60" s="239"/>
      <c r="I60" s="242" t="s">
        <v>166</v>
      </c>
      <c r="J60" s="243"/>
      <c r="K60" s="180" t="s">
        <v>167</v>
      </c>
      <c r="L60" s="181"/>
      <c r="M60" s="181"/>
      <c r="N60" s="180"/>
      <c r="O60" s="182"/>
      <c r="P60" s="182"/>
      <c r="Q60" s="181"/>
      <c r="R60" s="181"/>
      <c r="S60" s="181"/>
      <c r="T60" s="187"/>
    </row>
    <row r="61" spans="1:20" s="5" customFormat="1" ht="33" customHeight="1">
      <c r="A61" s="244" t="s">
        <v>74</v>
      </c>
      <c r="B61" s="245"/>
      <c r="C61" s="246">
        <f>I53/I55</f>
        <v>0.60920310651259979</v>
      </c>
      <c r="D61" s="246"/>
      <c r="E61" s="247"/>
      <c r="F61" s="248">
        <f>J53/J55</f>
        <v>0.36760864489390888</v>
      </c>
      <c r="G61" s="249"/>
      <c r="H61" s="247"/>
      <c r="I61" s="242" t="s">
        <v>169</v>
      </c>
      <c r="J61" s="243"/>
      <c r="K61" s="180" t="s">
        <v>168</v>
      </c>
      <c r="L61" s="3"/>
      <c r="M61" s="183"/>
      <c r="O61" s="180"/>
      <c r="P61" s="182"/>
      <c r="Q61" s="181"/>
      <c r="R61" s="181"/>
      <c r="S61" s="181"/>
      <c r="T61" s="181"/>
    </row>
    <row r="62" spans="1:20" s="5" customFormat="1" ht="33" customHeight="1" thickBot="1">
      <c r="A62" s="250" t="s">
        <v>75</v>
      </c>
      <c r="B62" s="251"/>
      <c r="C62" s="246">
        <f>O53/O55</f>
        <v>0.54922350500832451</v>
      </c>
      <c r="D62" s="246"/>
      <c r="E62" s="247"/>
      <c r="F62" s="248">
        <f>P53/P55</f>
        <v>0.34418937316878834</v>
      </c>
      <c r="G62" s="249"/>
      <c r="H62" s="247"/>
      <c r="I62" s="242" t="s">
        <v>165</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1.0012369999999999</v>
      </c>
      <c r="F64" s="275"/>
      <c r="G64" s="276">
        <v>0.93894900000000003</v>
      </c>
      <c r="H64" s="275"/>
      <c r="I64" s="276">
        <v>0.98579600000000001</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UI,太字"&amp;20宿泊状況調査結果詳細（2024年3月）※宿泊特化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BDA2-D265-4631-A9D8-8F80351DB34E}">
  <sheetPr>
    <tabColor theme="9"/>
  </sheetPr>
  <dimension ref="A1:WWC64"/>
  <sheetViews>
    <sheetView view="pageLayout" topLeftCell="A46"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145</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26620</v>
      </c>
      <c r="D7" s="102">
        <v>20813</v>
      </c>
      <c r="E7" s="103">
        <v>0.28000000000000003</v>
      </c>
      <c r="F7" s="104">
        <v>0.27900000000000003</v>
      </c>
      <c r="G7" s="104">
        <v>0.157</v>
      </c>
      <c r="H7" s="105">
        <v>0.182</v>
      </c>
      <c r="I7" s="101">
        <v>80381</v>
      </c>
      <c r="J7" s="102">
        <v>56787</v>
      </c>
      <c r="K7" s="103">
        <v>0.41599999999999998</v>
      </c>
      <c r="L7" s="104">
        <v>0.41499999999999998</v>
      </c>
      <c r="M7" s="104">
        <v>0.17399999999999999</v>
      </c>
      <c r="N7" s="105">
        <v>0.185</v>
      </c>
      <c r="O7" s="101">
        <v>34057</v>
      </c>
      <c r="P7" s="102">
        <v>28593</v>
      </c>
      <c r="Q7" s="103">
        <v>0.192</v>
      </c>
      <c r="R7" s="104">
        <v>0.191</v>
      </c>
      <c r="S7" s="104">
        <v>0.16</v>
      </c>
      <c r="T7" s="105">
        <v>0.19</v>
      </c>
    </row>
    <row r="8" spans="1:20" ht="23.1" customHeight="1" thickBot="1">
      <c r="A8" s="253"/>
      <c r="B8" s="106" t="s">
        <v>83</v>
      </c>
      <c r="C8" s="107">
        <v>3788</v>
      </c>
      <c r="D8" s="108">
        <v>2842</v>
      </c>
      <c r="E8" s="109">
        <v>0.33300000000000002</v>
      </c>
      <c r="F8" s="110">
        <v>0.33300000000000002</v>
      </c>
      <c r="G8" s="144">
        <v>2.1999999999999999E-2</v>
      </c>
      <c r="H8" s="111">
        <v>2.5000000000000001E-2</v>
      </c>
      <c r="I8" s="107">
        <v>11967</v>
      </c>
      <c r="J8" s="108">
        <v>8910</v>
      </c>
      <c r="K8" s="109">
        <v>0.34399999999999997</v>
      </c>
      <c r="L8" s="110">
        <v>0.34300000000000003</v>
      </c>
      <c r="M8" s="110">
        <v>2.5999999999999999E-2</v>
      </c>
      <c r="N8" s="111">
        <v>2.9000000000000001E-2</v>
      </c>
      <c r="O8" s="107">
        <v>5498</v>
      </c>
      <c r="P8" s="108">
        <v>4273</v>
      </c>
      <c r="Q8" s="109">
        <v>0.28699999999999998</v>
      </c>
      <c r="R8" s="110">
        <v>0.28699999999999998</v>
      </c>
      <c r="S8" s="110">
        <v>2.5999999999999999E-2</v>
      </c>
      <c r="T8" s="111">
        <v>2.8000000000000001E-2</v>
      </c>
    </row>
    <row r="9" spans="1:20" ht="23.1" customHeight="1" thickTop="1" thickBot="1">
      <c r="A9" s="254"/>
      <c r="B9" s="112" t="s">
        <v>84</v>
      </c>
      <c r="C9" s="113">
        <v>30408</v>
      </c>
      <c r="D9" s="114">
        <v>23655</v>
      </c>
      <c r="E9" s="115">
        <v>0.28599999999999998</v>
      </c>
      <c r="F9" s="116">
        <v>0.28499999999999998</v>
      </c>
      <c r="G9" s="116">
        <v>0.17899999999999999</v>
      </c>
      <c r="H9" s="117">
        <v>0.20699999999999999</v>
      </c>
      <c r="I9" s="113">
        <v>92348</v>
      </c>
      <c r="J9" s="114">
        <v>65697</v>
      </c>
      <c r="K9" s="115">
        <v>0.40600000000000003</v>
      </c>
      <c r="L9" s="116">
        <v>0.40600000000000003</v>
      </c>
      <c r="M9" s="116">
        <v>0.2</v>
      </c>
      <c r="N9" s="117">
        <v>0.214</v>
      </c>
      <c r="O9" s="113">
        <v>39555</v>
      </c>
      <c r="P9" s="114">
        <v>32866</v>
      </c>
      <c r="Q9" s="115">
        <v>0.20399999999999999</v>
      </c>
      <c r="R9" s="116">
        <v>0.20399999999999999</v>
      </c>
      <c r="S9" s="116">
        <v>0.185</v>
      </c>
      <c r="T9" s="117">
        <v>0.219</v>
      </c>
    </row>
    <row r="10" spans="1:20" ht="23.1" customHeight="1" thickTop="1">
      <c r="A10" s="252" t="s">
        <v>85</v>
      </c>
      <c r="B10" s="118" t="s">
        <v>86</v>
      </c>
      <c r="C10" s="119">
        <v>1020</v>
      </c>
      <c r="D10" s="120">
        <v>911</v>
      </c>
      <c r="E10" s="138">
        <v>0.12</v>
      </c>
      <c r="F10" s="139">
        <v>0.12</v>
      </c>
      <c r="G10" s="139">
        <v>6.0000000000000001E-3</v>
      </c>
      <c r="H10" s="121">
        <v>8.0000000000000002E-3</v>
      </c>
      <c r="I10" s="119">
        <v>3365</v>
      </c>
      <c r="J10" s="120">
        <v>2768</v>
      </c>
      <c r="K10" s="138">
        <v>0.216</v>
      </c>
      <c r="L10" s="139">
        <v>0.216</v>
      </c>
      <c r="M10" s="139">
        <v>7.0000000000000001E-3</v>
      </c>
      <c r="N10" s="121">
        <v>8.9999999999999993E-3</v>
      </c>
      <c r="O10" s="119">
        <v>1495</v>
      </c>
      <c r="P10" s="120">
        <v>1219</v>
      </c>
      <c r="Q10" s="138">
        <v>0.22700000000000001</v>
      </c>
      <c r="R10" s="139">
        <v>0.22600000000000001</v>
      </c>
      <c r="S10" s="139">
        <v>7.0000000000000001E-3</v>
      </c>
      <c r="T10" s="121">
        <v>8.0000000000000002E-3</v>
      </c>
    </row>
    <row r="11" spans="1:20" ht="23.1" customHeight="1">
      <c r="A11" s="253"/>
      <c r="B11" s="122" t="s">
        <v>87</v>
      </c>
      <c r="C11" s="123">
        <v>927</v>
      </c>
      <c r="D11" s="124">
        <v>598</v>
      </c>
      <c r="E11" s="135">
        <v>0.55100000000000005</v>
      </c>
      <c r="F11" s="127">
        <v>0.55000000000000004</v>
      </c>
      <c r="G11" s="127">
        <v>5.0000000000000001E-3</v>
      </c>
      <c r="H11" s="128">
        <v>5.0000000000000001E-3</v>
      </c>
      <c r="I11" s="123">
        <v>3131</v>
      </c>
      <c r="J11" s="124">
        <v>2164</v>
      </c>
      <c r="K11" s="135">
        <v>0.44800000000000001</v>
      </c>
      <c r="L11" s="127">
        <v>0.44700000000000001</v>
      </c>
      <c r="M11" s="127">
        <v>7.0000000000000001E-3</v>
      </c>
      <c r="N11" s="128">
        <v>7.0000000000000001E-3</v>
      </c>
      <c r="O11" s="123">
        <v>1393</v>
      </c>
      <c r="P11" s="124">
        <v>1067</v>
      </c>
      <c r="Q11" s="135">
        <v>0.30599999999999999</v>
      </c>
      <c r="R11" s="127">
        <v>0.30599999999999999</v>
      </c>
      <c r="S11" s="127">
        <v>7.0000000000000001E-3</v>
      </c>
      <c r="T11" s="128">
        <v>7.0000000000000001E-3</v>
      </c>
    </row>
    <row r="12" spans="1:20" ht="23.1" customHeight="1" thickBot="1">
      <c r="A12" s="253"/>
      <c r="B12" s="106" t="s">
        <v>88</v>
      </c>
      <c r="C12" s="129">
        <v>889</v>
      </c>
      <c r="D12" s="130">
        <v>628</v>
      </c>
      <c r="E12" s="131">
        <v>0.41599999999999998</v>
      </c>
      <c r="F12" s="132">
        <v>0.41599999999999998</v>
      </c>
      <c r="G12" s="190">
        <v>5.0000000000000001E-3</v>
      </c>
      <c r="H12" s="121">
        <v>6.0000000000000001E-3</v>
      </c>
      <c r="I12" s="129">
        <v>2845</v>
      </c>
      <c r="J12" s="130">
        <v>2021</v>
      </c>
      <c r="K12" s="131">
        <v>0.40799999999999997</v>
      </c>
      <c r="L12" s="132">
        <v>0.40799999999999997</v>
      </c>
      <c r="M12" s="190">
        <v>6.0000000000000001E-3</v>
      </c>
      <c r="N12" s="121">
        <v>7.0000000000000001E-3</v>
      </c>
      <c r="O12" s="129">
        <v>1352</v>
      </c>
      <c r="P12" s="130">
        <v>1020</v>
      </c>
      <c r="Q12" s="131">
        <v>0.32600000000000001</v>
      </c>
      <c r="R12" s="132">
        <v>0.32500000000000001</v>
      </c>
      <c r="S12" s="190">
        <v>6.0000000000000001E-3</v>
      </c>
      <c r="T12" s="121">
        <v>7.0000000000000001E-3</v>
      </c>
    </row>
    <row r="13" spans="1:20" ht="23.1" customHeight="1" thickTop="1" thickBot="1">
      <c r="A13" s="254"/>
      <c r="B13" s="112" t="s">
        <v>89</v>
      </c>
      <c r="C13" s="113">
        <v>2836</v>
      </c>
      <c r="D13" s="114">
        <v>2137</v>
      </c>
      <c r="E13" s="115">
        <v>0.32800000000000001</v>
      </c>
      <c r="F13" s="116">
        <v>0.32700000000000001</v>
      </c>
      <c r="G13" s="116">
        <v>1.7000000000000001E-2</v>
      </c>
      <c r="H13" s="117">
        <v>1.9E-2</v>
      </c>
      <c r="I13" s="113">
        <v>9341</v>
      </c>
      <c r="J13" s="114">
        <v>6953</v>
      </c>
      <c r="K13" s="115">
        <v>0.34399999999999997</v>
      </c>
      <c r="L13" s="116">
        <v>0.34300000000000003</v>
      </c>
      <c r="M13" s="116">
        <v>0.02</v>
      </c>
      <c r="N13" s="117">
        <v>2.3E-2</v>
      </c>
      <c r="O13" s="113">
        <v>4240</v>
      </c>
      <c r="P13" s="114">
        <v>3306</v>
      </c>
      <c r="Q13" s="115">
        <v>0.28299999999999997</v>
      </c>
      <c r="R13" s="116">
        <v>0.28299999999999997</v>
      </c>
      <c r="S13" s="116">
        <v>0.02</v>
      </c>
      <c r="T13" s="117">
        <v>2.1999999999999999E-2</v>
      </c>
    </row>
    <row r="14" spans="1:20" ht="23.1" customHeight="1" thickTop="1">
      <c r="A14" s="252" t="s">
        <v>90</v>
      </c>
      <c r="B14" s="118" t="s">
        <v>91</v>
      </c>
      <c r="C14" s="119">
        <v>7682</v>
      </c>
      <c r="D14" s="120">
        <v>6142</v>
      </c>
      <c r="E14" s="138">
        <v>0.251</v>
      </c>
      <c r="F14" s="139">
        <v>0.251</v>
      </c>
      <c r="G14" s="139">
        <v>4.4999999999999998E-2</v>
      </c>
      <c r="H14" s="121">
        <v>5.3999999999999999E-2</v>
      </c>
      <c r="I14" s="119">
        <v>24554</v>
      </c>
      <c r="J14" s="120">
        <v>18612</v>
      </c>
      <c r="K14" s="133">
        <v>0.32</v>
      </c>
      <c r="L14" s="134">
        <v>0.31900000000000001</v>
      </c>
      <c r="M14" s="134">
        <v>5.2999999999999999E-2</v>
      </c>
      <c r="N14" s="121">
        <v>6.0999999999999999E-2</v>
      </c>
      <c r="O14" s="119">
        <v>10489</v>
      </c>
      <c r="P14" s="120">
        <v>8628</v>
      </c>
      <c r="Q14" s="133">
        <v>0.216</v>
      </c>
      <c r="R14" s="134">
        <v>0.216</v>
      </c>
      <c r="S14" s="134">
        <v>4.9000000000000002E-2</v>
      </c>
      <c r="T14" s="121">
        <v>5.7000000000000002E-2</v>
      </c>
    </row>
    <row r="15" spans="1:20" ht="23.1" customHeight="1">
      <c r="A15" s="253"/>
      <c r="B15" s="122" t="s">
        <v>92</v>
      </c>
      <c r="C15" s="123">
        <v>8748</v>
      </c>
      <c r="D15" s="124">
        <v>6802</v>
      </c>
      <c r="E15" s="135">
        <v>0.28699999999999998</v>
      </c>
      <c r="F15" s="127">
        <v>0.28599999999999998</v>
      </c>
      <c r="G15" s="126">
        <v>5.1999999999999998E-2</v>
      </c>
      <c r="H15" s="111">
        <v>0.06</v>
      </c>
      <c r="I15" s="123">
        <v>21776</v>
      </c>
      <c r="J15" s="124">
        <v>16778</v>
      </c>
      <c r="K15" s="135">
        <v>0.29899999999999999</v>
      </c>
      <c r="L15" s="127">
        <v>0.29799999999999999</v>
      </c>
      <c r="M15" s="127">
        <v>4.7E-2</v>
      </c>
      <c r="N15" s="111">
        <v>5.5E-2</v>
      </c>
      <c r="O15" s="123">
        <v>11070</v>
      </c>
      <c r="P15" s="124">
        <v>8572</v>
      </c>
      <c r="Q15" s="135">
        <v>0.29199999999999998</v>
      </c>
      <c r="R15" s="127">
        <v>0.29099999999999998</v>
      </c>
      <c r="S15" s="127">
        <v>5.1999999999999998E-2</v>
      </c>
      <c r="T15" s="111">
        <v>5.7000000000000002E-2</v>
      </c>
    </row>
    <row r="16" spans="1:20" ht="23.1" customHeight="1">
      <c r="A16" s="253"/>
      <c r="B16" s="122" t="s">
        <v>93</v>
      </c>
      <c r="C16" s="123">
        <v>4970</v>
      </c>
      <c r="D16" s="124">
        <v>3741</v>
      </c>
      <c r="E16" s="135">
        <v>0.32900000000000001</v>
      </c>
      <c r="F16" s="127">
        <v>0.32900000000000001</v>
      </c>
      <c r="G16" s="126">
        <v>2.9000000000000001E-2</v>
      </c>
      <c r="H16" s="128">
        <v>3.3000000000000002E-2</v>
      </c>
      <c r="I16" s="123">
        <v>14917</v>
      </c>
      <c r="J16" s="124">
        <v>11396</v>
      </c>
      <c r="K16" s="135">
        <v>0.31</v>
      </c>
      <c r="L16" s="127">
        <v>0.309</v>
      </c>
      <c r="M16" s="127">
        <v>3.2000000000000001E-2</v>
      </c>
      <c r="N16" s="128">
        <v>3.6999999999999998E-2</v>
      </c>
      <c r="O16" s="123">
        <v>7527</v>
      </c>
      <c r="P16" s="124">
        <v>6058</v>
      </c>
      <c r="Q16" s="135">
        <v>0.24299999999999999</v>
      </c>
      <c r="R16" s="127">
        <v>0.24199999999999999</v>
      </c>
      <c r="S16" s="127">
        <v>3.5000000000000003E-2</v>
      </c>
      <c r="T16" s="128">
        <v>0.04</v>
      </c>
    </row>
    <row r="17" spans="1:20" ht="23.1" customHeight="1">
      <c r="A17" s="253"/>
      <c r="B17" s="122" t="s">
        <v>94</v>
      </c>
      <c r="C17" s="123">
        <v>6032</v>
      </c>
      <c r="D17" s="124">
        <v>3726</v>
      </c>
      <c r="E17" s="125">
        <v>0.62</v>
      </c>
      <c r="F17" s="126">
        <v>0.61899999999999999</v>
      </c>
      <c r="G17" s="126">
        <v>3.5999999999999997E-2</v>
      </c>
      <c r="H17" s="111">
        <v>3.3000000000000002E-2</v>
      </c>
      <c r="I17" s="123">
        <v>19216</v>
      </c>
      <c r="J17" s="124">
        <v>11318</v>
      </c>
      <c r="K17" s="125">
        <v>0.69899999999999995</v>
      </c>
      <c r="L17" s="126">
        <v>0.69799999999999995</v>
      </c>
      <c r="M17" s="126">
        <v>4.2000000000000003E-2</v>
      </c>
      <c r="N17" s="111">
        <v>3.6999999999999998E-2</v>
      </c>
      <c r="O17" s="123">
        <v>8697</v>
      </c>
      <c r="P17" s="124">
        <v>5233</v>
      </c>
      <c r="Q17" s="125">
        <v>0.66300000000000003</v>
      </c>
      <c r="R17" s="126">
        <v>0.66200000000000003</v>
      </c>
      <c r="S17" s="126">
        <v>4.1000000000000002E-2</v>
      </c>
      <c r="T17" s="111">
        <v>3.5000000000000003E-2</v>
      </c>
    </row>
    <row r="18" spans="1:20" ht="23.1" customHeight="1">
      <c r="A18" s="253"/>
      <c r="B18" s="122" t="s">
        <v>95</v>
      </c>
      <c r="C18" s="123">
        <v>1517</v>
      </c>
      <c r="D18" s="124">
        <v>1448</v>
      </c>
      <c r="E18" s="125">
        <v>4.8000000000000001E-2</v>
      </c>
      <c r="F18" s="126">
        <v>4.8000000000000001E-2</v>
      </c>
      <c r="G18" s="126">
        <v>8.9999999999999993E-3</v>
      </c>
      <c r="H18" s="128">
        <v>1.2999999999999999E-2</v>
      </c>
      <c r="I18" s="123">
        <v>4525</v>
      </c>
      <c r="J18" s="124">
        <v>4366</v>
      </c>
      <c r="K18" s="125">
        <v>3.6999999999999998E-2</v>
      </c>
      <c r="L18" s="126">
        <v>3.5999999999999997E-2</v>
      </c>
      <c r="M18" s="126">
        <v>0.01</v>
      </c>
      <c r="N18" s="128">
        <v>1.4E-2</v>
      </c>
      <c r="O18" s="123">
        <v>2283</v>
      </c>
      <c r="P18" s="124">
        <v>2194</v>
      </c>
      <c r="Q18" s="125">
        <v>4.1000000000000002E-2</v>
      </c>
      <c r="R18" s="126">
        <v>4.1000000000000002E-2</v>
      </c>
      <c r="S18" s="126">
        <v>1.0999999999999999E-2</v>
      </c>
      <c r="T18" s="128">
        <v>1.4999999999999999E-2</v>
      </c>
    </row>
    <row r="19" spans="1:20" ht="23.1" customHeight="1">
      <c r="A19" s="253"/>
      <c r="B19" s="122" t="s">
        <v>96</v>
      </c>
      <c r="C19" s="123">
        <v>2181</v>
      </c>
      <c r="D19" s="124">
        <v>1436</v>
      </c>
      <c r="E19" s="125">
        <v>0.52</v>
      </c>
      <c r="F19" s="126">
        <v>0.51900000000000002</v>
      </c>
      <c r="G19" s="126">
        <v>1.2999999999999999E-2</v>
      </c>
      <c r="H19" s="111">
        <v>1.2999999999999999E-2</v>
      </c>
      <c r="I19" s="123">
        <v>6480</v>
      </c>
      <c r="J19" s="124">
        <v>4050</v>
      </c>
      <c r="K19" s="125">
        <v>0.60099999999999998</v>
      </c>
      <c r="L19" s="126">
        <v>0.6</v>
      </c>
      <c r="M19" s="126">
        <v>1.4E-2</v>
      </c>
      <c r="N19" s="111">
        <v>1.2999999999999999E-2</v>
      </c>
      <c r="O19" s="123">
        <v>3200</v>
      </c>
      <c r="P19" s="124">
        <v>1897</v>
      </c>
      <c r="Q19" s="125">
        <v>0.68799999999999994</v>
      </c>
      <c r="R19" s="126">
        <v>0.68700000000000006</v>
      </c>
      <c r="S19" s="126">
        <v>1.4999999999999999E-2</v>
      </c>
      <c r="T19" s="111">
        <v>1.2999999999999999E-2</v>
      </c>
    </row>
    <row r="20" spans="1:20" ht="23.1" customHeight="1">
      <c r="A20" s="253"/>
      <c r="B20" s="122" t="s">
        <v>97</v>
      </c>
      <c r="C20" s="123">
        <v>1755</v>
      </c>
      <c r="D20" s="124">
        <v>1309</v>
      </c>
      <c r="E20" s="125">
        <v>0.34100000000000003</v>
      </c>
      <c r="F20" s="126">
        <v>0.34100000000000003</v>
      </c>
      <c r="G20" s="126">
        <v>0.01</v>
      </c>
      <c r="H20" s="111">
        <v>1.0999999999999999E-2</v>
      </c>
      <c r="I20" s="123">
        <v>5379</v>
      </c>
      <c r="J20" s="124">
        <v>3748</v>
      </c>
      <c r="K20" s="135">
        <v>0.436</v>
      </c>
      <c r="L20" s="127">
        <v>0.435</v>
      </c>
      <c r="M20" s="126">
        <v>1.2E-2</v>
      </c>
      <c r="N20" s="128">
        <v>1.2E-2</v>
      </c>
      <c r="O20" s="123">
        <v>2396</v>
      </c>
      <c r="P20" s="124">
        <v>1755</v>
      </c>
      <c r="Q20" s="135">
        <v>0.36599999999999999</v>
      </c>
      <c r="R20" s="127">
        <v>0.36499999999999999</v>
      </c>
      <c r="S20" s="126">
        <v>1.0999999999999999E-2</v>
      </c>
      <c r="T20" s="128">
        <v>1.2E-2</v>
      </c>
    </row>
    <row r="21" spans="1:20" ht="23.1" customHeight="1">
      <c r="A21" s="253"/>
      <c r="B21" s="122" t="s">
        <v>98</v>
      </c>
      <c r="C21" s="123">
        <v>660</v>
      </c>
      <c r="D21" s="124">
        <v>807</v>
      </c>
      <c r="E21" s="125">
        <v>-0.182</v>
      </c>
      <c r="F21" s="126">
        <v>-0.182</v>
      </c>
      <c r="G21" s="126">
        <v>4.0000000000000001E-3</v>
      </c>
      <c r="H21" s="111">
        <v>7.0000000000000001E-3</v>
      </c>
      <c r="I21" s="123">
        <v>1919</v>
      </c>
      <c r="J21" s="124">
        <v>2247</v>
      </c>
      <c r="K21" s="125">
        <v>-0.14599999999999999</v>
      </c>
      <c r="L21" s="126">
        <v>-0.14599999999999999</v>
      </c>
      <c r="M21" s="126">
        <v>4.0000000000000001E-3</v>
      </c>
      <c r="N21" s="111">
        <v>7.0000000000000001E-3</v>
      </c>
      <c r="O21" s="123">
        <v>967</v>
      </c>
      <c r="P21" s="124">
        <v>1055</v>
      </c>
      <c r="Q21" s="125">
        <v>-8.3000000000000004E-2</v>
      </c>
      <c r="R21" s="126">
        <v>-8.3000000000000004E-2</v>
      </c>
      <c r="S21" s="126">
        <v>5.0000000000000001E-3</v>
      </c>
      <c r="T21" s="111">
        <v>7.0000000000000001E-3</v>
      </c>
    </row>
    <row r="22" spans="1:20" ht="23.1" customHeight="1">
      <c r="A22" s="253"/>
      <c r="B22" s="122" t="s">
        <v>99</v>
      </c>
      <c r="C22" s="123">
        <v>320</v>
      </c>
      <c r="D22" s="124">
        <v>273</v>
      </c>
      <c r="E22" s="125">
        <v>0.17299999999999999</v>
      </c>
      <c r="F22" s="126">
        <v>0.17199999999999999</v>
      </c>
      <c r="G22" s="126">
        <v>2E-3</v>
      </c>
      <c r="H22" s="111">
        <v>2E-3</v>
      </c>
      <c r="I22" s="123">
        <v>1214</v>
      </c>
      <c r="J22" s="124">
        <v>951</v>
      </c>
      <c r="K22" s="125">
        <v>0.27700000000000002</v>
      </c>
      <c r="L22" s="126">
        <v>0.27700000000000002</v>
      </c>
      <c r="M22" s="126">
        <v>3.0000000000000001E-3</v>
      </c>
      <c r="N22" s="111">
        <v>3.0000000000000001E-3</v>
      </c>
      <c r="O22" s="123">
        <v>662</v>
      </c>
      <c r="P22" s="124">
        <v>552</v>
      </c>
      <c r="Q22" s="125">
        <v>0.2</v>
      </c>
      <c r="R22" s="126">
        <v>0.19900000000000001</v>
      </c>
      <c r="S22" s="126">
        <v>3.0000000000000001E-3</v>
      </c>
      <c r="T22" s="111">
        <v>4.0000000000000001E-3</v>
      </c>
    </row>
    <row r="23" spans="1:20" ht="23.1" customHeight="1">
      <c r="A23" s="253"/>
      <c r="B23" s="122" t="s">
        <v>100</v>
      </c>
      <c r="C23" s="123">
        <v>1371</v>
      </c>
      <c r="D23" s="124">
        <v>483</v>
      </c>
      <c r="E23" s="135">
        <v>1.84</v>
      </c>
      <c r="F23" s="127">
        <v>1.839</v>
      </c>
      <c r="G23" s="126">
        <v>8.0000000000000002E-3</v>
      </c>
      <c r="H23" s="111">
        <v>4.0000000000000001E-3</v>
      </c>
      <c r="I23" s="123">
        <v>3405</v>
      </c>
      <c r="J23" s="124">
        <v>1363</v>
      </c>
      <c r="K23" s="135">
        <v>1.4990000000000001</v>
      </c>
      <c r="L23" s="127">
        <v>1.498</v>
      </c>
      <c r="M23" s="127">
        <v>7.0000000000000001E-3</v>
      </c>
      <c r="N23" s="111">
        <v>4.0000000000000001E-3</v>
      </c>
      <c r="O23" s="123">
        <v>1756</v>
      </c>
      <c r="P23" s="124">
        <v>705</v>
      </c>
      <c r="Q23" s="135">
        <v>1.492</v>
      </c>
      <c r="R23" s="127">
        <v>1.4910000000000001</v>
      </c>
      <c r="S23" s="127">
        <v>8.0000000000000002E-3</v>
      </c>
      <c r="T23" s="111">
        <v>5.0000000000000001E-3</v>
      </c>
    </row>
    <row r="24" spans="1:20" ht="23.1" customHeight="1" thickBot="1">
      <c r="A24" s="253"/>
      <c r="B24" s="106" t="s">
        <v>88</v>
      </c>
      <c r="C24" s="129">
        <v>7551</v>
      </c>
      <c r="D24" s="130">
        <v>5222</v>
      </c>
      <c r="E24" s="136">
        <v>0.44700000000000001</v>
      </c>
      <c r="F24" s="137">
        <v>0.44600000000000001</v>
      </c>
      <c r="G24" s="137">
        <v>4.3999999999999997E-2</v>
      </c>
      <c r="H24" s="111">
        <v>4.5999999999999999E-2</v>
      </c>
      <c r="I24" s="129">
        <v>21861</v>
      </c>
      <c r="J24" s="130">
        <v>16873</v>
      </c>
      <c r="K24" s="136">
        <v>0.29599999999999999</v>
      </c>
      <c r="L24" s="137">
        <v>0.29599999999999999</v>
      </c>
      <c r="M24" s="137">
        <v>4.7E-2</v>
      </c>
      <c r="N24" s="111">
        <v>5.5E-2</v>
      </c>
      <c r="O24" s="129">
        <v>11020</v>
      </c>
      <c r="P24" s="130">
        <v>8827</v>
      </c>
      <c r="Q24" s="136">
        <v>0.249</v>
      </c>
      <c r="R24" s="137">
        <v>0.248</v>
      </c>
      <c r="S24" s="137">
        <v>5.1999999999999998E-2</v>
      </c>
      <c r="T24" s="111">
        <v>5.8999999999999997E-2</v>
      </c>
    </row>
    <row r="25" spans="1:20" ht="23.1" customHeight="1" thickTop="1" thickBot="1">
      <c r="A25" s="254"/>
      <c r="B25" s="112" t="s">
        <v>101</v>
      </c>
      <c r="C25" s="113">
        <v>42787</v>
      </c>
      <c r="D25" s="114">
        <v>31389</v>
      </c>
      <c r="E25" s="115">
        <v>0.36399999999999999</v>
      </c>
      <c r="F25" s="116">
        <v>0.36299999999999999</v>
      </c>
      <c r="G25" s="116">
        <v>0.252</v>
      </c>
      <c r="H25" s="117">
        <v>0.27500000000000002</v>
      </c>
      <c r="I25" s="113">
        <v>125246</v>
      </c>
      <c r="J25" s="114">
        <v>91702</v>
      </c>
      <c r="K25" s="115">
        <v>0.36599999999999999</v>
      </c>
      <c r="L25" s="116">
        <v>0.36599999999999999</v>
      </c>
      <c r="M25" s="116">
        <v>0.27200000000000002</v>
      </c>
      <c r="N25" s="117">
        <v>0.29799999999999999</v>
      </c>
      <c r="O25" s="113">
        <v>60067</v>
      </c>
      <c r="P25" s="114">
        <v>45476</v>
      </c>
      <c r="Q25" s="115">
        <v>0.32100000000000001</v>
      </c>
      <c r="R25" s="116">
        <v>0.32100000000000001</v>
      </c>
      <c r="S25" s="116">
        <v>0.28100000000000003</v>
      </c>
      <c r="T25" s="117">
        <v>0.30299999999999999</v>
      </c>
    </row>
    <row r="26" spans="1:20" ht="23.1" customHeight="1" thickTop="1">
      <c r="A26" s="252" t="s">
        <v>102</v>
      </c>
      <c r="B26" s="118" t="s">
        <v>103</v>
      </c>
      <c r="C26" s="119">
        <v>30822</v>
      </c>
      <c r="D26" s="120">
        <v>5842</v>
      </c>
      <c r="E26" s="133">
        <v>4.2779999999999996</v>
      </c>
      <c r="F26" s="134">
        <v>4.2759999999999998</v>
      </c>
      <c r="G26" s="134">
        <v>0.182</v>
      </c>
      <c r="H26" s="121">
        <v>5.0999999999999997E-2</v>
      </c>
      <c r="I26" s="119">
        <v>69908</v>
      </c>
      <c r="J26" s="120">
        <v>15091</v>
      </c>
      <c r="K26" s="133">
        <v>3.6349999999999998</v>
      </c>
      <c r="L26" s="134">
        <v>3.6320000000000001</v>
      </c>
      <c r="M26" s="134">
        <v>0.152</v>
      </c>
      <c r="N26" s="121">
        <v>4.9000000000000002E-2</v>
      </c>
      <c r="O26" s="119">
        <v>35104</v>
      </c>
      <c r="P26" s="120">
        <v>7503</v>
      </c>
      <c r="Q26" s="133">
        <v>3.681</v>
      </c>
      <c r="R26" s="134">
        <v>3.6789999999999998</v>
      </c>
      <c r="S26" s="134">
        <v>0.16400000000000001</v>
      </c>
      <c r="T26" s="121">
        <v>0.05</v>
      </c>
    </row>
    <row r="27" spans="1:20" ht="23.1" customHeight="1">
      <c r="A27" s="253"/>
      <c r="B27" s="122" t="s">
        <v>104</v>
      </c>
      <c r="C27" s="123">
        <v>14704</v>
      </c>
      <c r="D27" s="124">
        <v>11274</v>
      </c>
      <c r="E27" s="135">
        <v>0.30499999999999999</v>
      </c>
      <c r="F27" s="127">
        <v>0.30399999999999999</v>
      </c>
      <c r="G27" s="127">
        <v>8.6999999999999994E-2</v>
      </c>
      <c r="H27" s="128">
        <v>9.9000000000000005E-2</v>
      </c>
      <c r="I27" s="123">
        <v>31739</v>
      </c>
      <c r="J27" s="124">
        <v>26910</v>
      </c>
      <c r="K27" s="135">
        <v>0.18</v>
      </c>
      <c r="L27" s="127">
        <v>0.17899999999999999</v>
      </c>
      <c r="M27" s="127">
        <v>6.9000000000000006E-2</v>
      </c>
      <c r="N27" s="128">
        <v>8.7999999999999995E-2</v>
      </c>
      <c r="O27" s="123">
        <v>16237</v>
      </c>
      <c r="P27" s="124">
        <v>13615</v>
      </c>
      <c r="Q27" s="135">
        <v>0.193</v>
      </c>
      <c r="R27" s="127">
        <v>0.193</v>
      </c>
      <c r="S27" s="127">
        <v>7.5999999999999998E-2</v>
      </c>
      <c r="T27" s="128">
        <v>9.0999999999999998E-2</v>
      </c>
    </row>
    <row r="28" spans="1:20" ht="23.1" customHeight="1">
      <c r="A28" s="253"/>
      <c r="B28" s="122" t="s">
        <v>105</v>
      </c>
      <c r="C28" s="123">
        <v>4166</v>
      </c>
      <c r="D28" s="124">
        <v>3657</v>
      </c>
      <c r="E28" s="135">
        <v>0.14000000000000001</v>
      </c>
      <c r="F28" s="127">
        <v>0.13900000000000001</v>
      </c>
      <c r="G28" s="127">
        <v>2.5000000000000001E-2</v>
      </c>
      <c r="H28" s="128">
        <v>3.2000000000000001E-2</v>
      </c>
      <c r="I28" s="123">
        <v>8826</v>
      </c>
      <c r="J28" s="124">
        <v>8897</v>
      </c>
      <c r="K28" s="135">
        <v>-8.0000000000000002E-3</v>
      </c>
      <c r="L28" s="127">
        <v>-8.0000000000000002E-3</v>
      </c>
      <c r="M28" s="127">
        <v>1.9E-2</v>
      </c>
      <c r="N28" s="128">
        <v>2.9000000000000001E-2</v>
      </c>
      <c r="O28" s="123">
        <v>4615</v>
      </c>
      <c r="P28" s="124">
        <v>4137</v>
      </c>
      <c r="Q28" s="135">
        <v>0.11600000000000001</v>
      </c>
      <c r="R28" s="127">
        <v>0.11600000000000001</v>
      </c>
      <c r="S28" s="127">
        <v>2.1999999999999999E-2</v>
      </c>
      <c r="T28" s="128">
        <v>2.8000000000000001E-2</v>
      </c>
    </row>
    <row r="29" spans="1:20" ht="23.1" customHeight="1" thickBot="1">
      <c r="A29" s="253"/>
      <c r="B29" s="106" t="s">
        <v>106</v>
      </c>
      <c r="C29" s="129">
        <v>8182</v>
      </c>
      <c r="D29" s="130">
        <v>7288</v>
      </c>
      <c r="E29" s="136">
        <v>0.123</v>
      </c>
      <c r="F29" s="137">
        <v>0.123</v>
      </c>
      <c r="G29" s="137">
        <v>4.8000000000000001E-2</v>
      </c>
      <c r="H29" s="111">
        <v>6.4000000000000001E-2</v>
      </c>
      <c r="I29" s="129">
        <v>20607</v>
      </c>
      <c r="J29" s="130">
        <v>17640</v>
      </c>
      <c r="K29" s="136">
        <v>0.16900000000000001</v>
      </c>
      <c r="L29" s="137">
        <v>0.16800000000000001</v>
      </c>
      <c r="M29" s="137">
        <v>4.4999999999999998E-2</v>
      </c>
      <c r="N29" s="111">
        <v>5.7000000000000002E-2</v>
      </c>
      <c r="O29" s="129">
        <v>10642</v>
      </c>
      <c r="P29" s="130">
        <v>9016</v>
      </c>
      <c r="Q29" s="136">
        <v>0.18099999999999999</v>
      </c>
      <c r="R29" s="137">
        <v>0.18</v>
      </c>
      <c r="S29" s="137">
        <v>0.05</v>
      </c>
      <c r="T29" s="111">
        <v>0.06</v>
      </c>
    </row>
    <row r="30" spans="1:20" ht="23.1" customHeight="1" thickTop="1" thickBot="1">
      <c r="A30" s="254"/>
      <c r="B30" s="112" t="s">
        <v>107</v>
      </c>
      <c r="C30" s="113">
        <v>57874</v>
      </c>
      <c r="D30" s="114">
        <v>28061</v>
      </c>
      <c r="E30" s="115">
        <v>1.0629999999999999</v>
      </c>
      <c r="F30" s="116">
        <v>1.0620000000000001</v>
      </c>
      <c r="G30" s="116">
        <v>0.34100000000000003</v>
      </c>
      <c r="H30" s="117">
        <v>0.246</v>
      </c>
      <c r="I30" s="113">
        <v>131080</v>
      </c>
      <c r="J30" s="114">
        <v>68538</v>
      </c>
      <c r="K30" s="115">
        <v>0.91300000000000003</v>
      </c>
      <c r="L30" s="116">
        <v>0.91300000000000003</v>
      </c>
      <c r="M30" s="116">
        <v>0.28499999999999998</v>
      </c>
      <c r="N30" s="117">
        <v>0.223</v>
      </c>
      <c r="O30" s="113">
        <v>66598</v>
      </c>
      <c r="P30" s="114">
        <v>34271</v>
      </c>
      <c r="Q30" s="115">
        <v>0.94399999999999995</v>
      </c>
      <c r="R30" s="116">
        <v>0.94299999999999995</v>
      </c>
      <c r="S30" s="116">
        <v>0.312</v>
      </c>
      <c r="T30" s="117">
        <v>0.22800000000000001</v>
      </c>
    </row>
    <row r="31" spans="1:20" ht="23.1" customHeight="1" thickTop="1">
      <c r="A31" s="252" t="s">
        <v>108</v>
      </c>
      <c r="B31" s="118" t="s">
        <v>109</v>
      </c>
      <c r="C31" s="119">
        <v>707</v>
      </c>
      <c r="D31" s="120">
        <v>697</v>
      </c>
      <c r="E31" s="133">
        <v>1.4999999999999999E-2</v>
      </c>
      <c r="F31" s="134">
        <v>1.4E-2</v>
      </c>
      <c r="G31" s="134">
        <v>4.0000000000000001E-3</v>
      </c>
      <c r="H31" s="121">
        <v>6.0000000000000001E-3</v>
      </c>
      <c r="I31" s="119">
        <v>2049</v>
      </c>
      <c r="J31" s="120">
        <v>2070</v>
      </c>
      <c r="K31" s="133">
        <v>-0.01</v>
      </c>
      <c r="L31" s="134">
        <v>-0.01</v>
      </c>
      <c r="M31" s="134">
        <v>4.0000000000000001E-3</v>
      </c>
      <c r="N31" s="121">
        <v>7.0000000000000001E-3</v>
      </c>
      <c r="O31" s="119">
        <v>921</v>
      </c>
      <c r="P31" s="120">
        <v>955</v>
      </c>
      <c r="Q31" s="133">
        <v>-3.5000000000000003E-2</v>
      </c>
      <c r="R31" s="134">
        <v>-3.5999999999999997E-2</v>
      </c>
      <c r="S31" s="134">
        <v>4.0000000000000001E-3</v>
      </c>
      <c r="T31" s="121">
        <v>6.0000000000000001E-3</v>
      </c>
    </row>
    <row r="32" spans="1:20" ht="23.1" customHeight="1">
      <c r="A32" s="253"/>
      <c r="B32" s="122" t="s">
        <v>110</v>
      </c>
      <c r="C32" s="123">
        <v>686</v>
      </c>
      <c r="D32" s="124">
        <v>384</v>
      </c>
      <c r="E32" s="135">
        <v>0.78700000000000003</v>
      </c>
      <c r="F32" s="127">
        <v>0.78600000000000003</v>
      </c>
      <c r="G32" s="126">
        <v>4.0000000000000001E-3</v>
      </c>
      <c r="H32" s="111">
        <v>3.0000000000000001E-3</v>
      </c>
      <c r="I32" s="123">
        <v>1273</v>
      </c>
      <c r="J32" s="124">
        <v>915</v>
      </c>
      <c r="K32" s="135">
        <v>0.39200000000000002</v>
      </c>
      <c r="L32" s="127">
        <v>0.39100000000000001</v>
      </c>
      <c r="M32" s="127">
        <v>3.0000000000000001E-3</v>
      </c>
      <c r="N32" s="111">
        <v>3.0000000000000001E-3</v>
      </c>
      <c r="O32" s="123">
        <v>554</v>
      </c>
      <c r="P32" s="124">
        <v>450</v>
      </c>
      <c r="Q32" s="135">
        <v>0.23200000000000001</v>
      </c>
      <c r="R32" s="127">
        <v>0.23100000000000001</v>
      </c>
      <c r="S32" s="127">
        <v>3.0000000000000001E-3</v>
      </c>
      <c r="T32" s="111">
        <v>3.0000000000000001E-3</v>
      </c>
    </row>
    <row r="33" spans="1:20" ht="23.1" customHeight="1">
      <c r="A33" s="253"/>
      <c r="B33" s="122" t="s">
        <v>111</v>
      </c>
      <c r="C33" s="123">
        <v>3186</v>
      </c>
      <c r="D33" s="124">
        <v>2213</v>
      </c>
      <c r="E33" s="135">
        <v>0.44</v>
      </c>
      <c r="F33" s="127">
        <v>0.44</v>
      </c>
      <c r="G33" s="127">
        <v>1.9E-2</v>
      </c>
      <c r="H33" s="111">
        <v>1.9E-2</v>
      </c>
      <c r="I33" s="123">
        <v>7290</v>
      </c>
      <c r="J33" s="124">
        <v>4967</v>
      </c>
      <c r="K33" s="135">
        <v>0.46800000000000003</v>
      </c>
      <c r="L33" s="127">
        <v>0.46800000000000003</v>
      </c>
      <c r="M33" s="127">
        <v>1.6E-2</v>
      </c>
      <c r="N33" s="111">
        <v>1.6E-2</v>
      </c>
      <c r="O33" s="123">
        <v>3153</v>
      </c>
      <c r="P33" s="124">
        <v>2301</v>
      </c>
      <c r="Q33" s="135">
        <v>0.371</v>
      </c>
      <c r="R33" s="127">
        <v>0.37</v>
      </c>
      <c r="S33" s="127">
        <v>1.4999999999999999E-2</v>
      </c>
      <c r="T33" s="111">
        <v>1.4999999999999999E-2</v>
      </c>
    </row>
    <row r="34" spans="1:20" ht="23.1" customHeight="1">
      <c r="A34" s="253"/>
      <c r="B34" s="122" t="s">
        <v>112</v>
      </c>
      <c r="C34" s="123">
        <v>3440</v>
      </c>
      <c r="D34" s="124">
        <v>2278</v>
      </c>
      <c r="E34" s="125">
        <v>0.51100000000000001</v>
      </c>
      <c r="F34" s="126">
        <v>0.51</v>
      </c>
      <c r="G34" s="126">
        <v>0.02</v>
      </c>
      <c r="H34" s="111">
        <v>0.02</v>
      </c>
      <c r="I34" s="123">
        <v>7945</v>
      </c>
      <c r="J34" s="124">
        <v>5189</v>
      </c>
      <c r="K34" s="125">
        <v>0.53200000000000003</v>
      </c>
      <c r="L34" s="126">
        <v>0.53100000000000003</v>
      </c>
      <c r="M34" s="126">
        <v>1.7000000000000001E-2</v>
      </c>
      <c r="N34" s="111">
        <v>1.7000000000000001E-2</v>
      </c>
      <c r="O34" s="123">
        <v>2961</v>
      </c>
      <c r="P34" s="124">
        <v>2209</v>
      </c>
      <c r="Q34" s="125">
        <v>0.34100000000000003</v>
      </c>
      <c r="R34" s="126">
        <v>0.34</v>
      </c>
      <c r="S34" s="126">
        <v>1.4E-2</v>
      </c>
      <c r="T34" s="111">
        <v>1.4999999999999999E-2</v>
      </c>
    </row>
    <row r="35" spans="1:20" ht="23.1" customHeight="1">
      <c r="A35" s="253"/>
      <c r="B35" s="122" t="s">
        <v>113</v>
      </c>
      <c r="C35" s="123">
        <v>2276</v>
      </c>
      <c r="D35" s="124">
        <v>1709</v>
      </c>
      <c r="E35" s="135">
        <v>0.33200000000000002</v>
      </c>
      <c r="F35" s="127">
        <v>0.33200000000000002</v>
      </c>
      <c r="G35" s="126">
        <v>1.2999999999999999E-2</v>
      </c>
      <c r="H35" s="111">
        <v>1.4999999999999999E-2</v>
      </c>
      <c r="I35" s="123">
        <v>5414</v>
      </c>
      <c r="J35" s="124">
        <v>4706</v>
      </c>
      <c r="K35" s="135">
        <v>0.151</v>
      </c>
      <c r="L35" s="127">
        <v>0.15</v>
      </c>
      <c r="M35" s="127">
        <v>1.2E-2</v>
      </c>
      <c r="N35" s="111">
        <v>1.4999999999999999E-2</v>
      </c>
      <c r="O35" s="123">
        <v>2504</v>
      </c>
      <c r="P35" s="124">
        <v>2286</v>
      </c>
      <c r="Q35" s="135">
        <v>9.6000000000000002E-2</v>
      </c>
      <c r="R35" s="127">
        <v>9.5000000000000001E-2</v>
      </c>
      <c r="S35" s="127">
        <v>1.2E-2</v>
      </c>
      <c r="T35" s="111">
        <v>1.4999999999999999E-2</v>
      </c>
    </row>
    <row r="36" spans="1:20" ht="23.1" customHeight="1">
      <c r="A36" s="253"/>
      <c r="B36" s="122" t="s">
        <v>114</v>
      </c>
      <c r="C36" s="123">
        <v>3533</v>
      </c>
      <c r="D36" s="124">
        <v>3302</v>
      </c>
      <c r="E36" s="135">
        <v>7.0000000000000007E-2</v>
      </c>
      <c r="F36" s="127">
        <v>7.0000000000000007E-2</v>
      </c>
      <c r="G36" s="127">
        <v>2.1000000000000001E-2</v>
      </c>
      <c r="H36" s="111">
        <v>2.9000000000000001E-2</v>
      </c>
      <c r="I36" s="123">
        <v>9971</v>
      </c>
      <c r="J36" s="124">
        <v>9743</v>
      </c>
      <c r="K36" s="135">
        <v>2.4E-2</v>
      </c>
      <c r="L36" s="127">
        <v>2.3E-2</v>
      </c>
      <c r="M36" s="127">
        <v>2.1999999999999999E-2</v>
      </c>
      <c r="N36" s="111">
        <v>3.2000000000000001E-2</v>
      </c>
      <c r="O36" s="123">
        <v>4421</v>
      </c>
      <c r="P36" s="124">
        <v>4451</v>
      </c>
      <c r="Q36" s="135">
        <v>-6.0000000000000001E-3</v>
      </c>
      <c r="R36" s="127">
        <v>-7.0000000000000001E-3</v>
      </c>
      <c r="S36" s="127">
        <v>2.1000000000000001E-2</v>
      </c>
      <c r="T36" s="111">
        <v>0.03</v>
      </c>
    </row>
    <row r="37" spans="1:20" ht="23.1" customHeight="1">
      <c r="A37" s="253"/>
      <c r="B37" s="106" t="s">
        <v>115</v>
      </c>
      <c r="C37" s="123">
        <v>2210</v>
      </c>
      <c r="D37" s="124">
        <v>745</v>
      </c>
      <c r="E37" s="135">
        <v>1.968</v>
      </c>
      <c r="F37" s="127">
        <v>1.966</v>
      </c>
      <c r="G37" s="126">
        <v>1.2999999999999999E-2</v>
      </c>
      <c r="H37" s="111">
        <v>7.0000000000000001E-3</v>
      </c>
      <c r="I37" s="123">
        <v>5665</v>
      </c>
      <c r="J37" s="124">
        <v>2554</v>
      </c>
      <c r="K37" s="135">
        <v>1.2190000000000001</v>
      </c>
      <c r="L37" s="127">
        <v>1.218</v>
      </c>
      <c r="M37" s="126">
        <v>1.2E-2</v>
      </c>
      <c r="N37" s="111">
        <v>8.0000000000000002E-3</v>
      </c>
      <c r="O37" s="123">
        <v>2306</v>
      </c>
      <c r="P37" s="124">
        <v>1210</v>
      </c>
      <c r="Q37" s="135">
        <v>0.90700000000000003</v>
      </c>
      <c r="R37" s="127">
        <v>0.90600000000000003</v>
      </c>
      <c r="S37" s="126">
        <v>1.0999999999999999E-2</v>
      </c>
      <c r="T37" s="111">
        <v>8.0000000000000002E-3</v>
      </c>
    </row>
    <row r="38" spans="1:20" ht="23.1" customHeight="1" thickBot="1">
      <c r="A38" s="253"/>
      <c r="B38" s="106" t="s">
        <v>88</v>
      </c>
      <c r="C38" s="129">
        <v>914</v>
      </c>
      <c r="D38" s="130">
        <v>760</v>
      </c>
      <c r="E38" s="136">
        <v>0.20300000000000001</v>
      </c>
      <c r="F38" s="137">
        <v>0.20300000000000001</v>
      </c>
      <c r="G38" s="137">
        <v>5.0000000000000001E-3</v>
      </c>
      <c r="H38" s="111">
        <v>7.0000000000000001E-3</v>
      </c>
      <c r="I38" s="129">
        <v>3047</v>
      </c>
      <c r="J38" s="130">
        <v>2821</v>
      </c>
      <c r="K38" s="136">
        <v>8.1000000000000003E-2</v>
      </c>
      <c r="L38" s="137">
        <v>0.08</v>
      </c>
      <c r="M38" s="137">
        <v>7.0000000000000001E-3</v>
      </c>
      <c r="N38" s="111">
        <v>8.9999999999999993E-3</v>
      </c>
      <c r="O38" s="129">
        <v>1352</v>
      </c>
      <c r="P38" s="130">
        <v>1394</v>
      </c>
      <c r="Q38" s="136">
        <v>-0.03</v>
      </c>
      <c r="R38" s="137">
        <v>-0.03</v>
      </c>
      <c r="S38" s="137">
        <v>6.0000000000000001E-3</v>
      </c>
      <c r="T38" s="111">
        <v>8.9999999999999993E-3</v>
      </c>
    </row>
    <row r="39" spans="1:20" ht="23.1" customHeight="1" thickTop="1" thickBot="1">
      <c r="A39" s="254"/>
      <c r="B39" s="112" t="s">
        <v>116</v>
      </c>
      <c r="C39" s="113">
        <v>16952</v>
      </c>
      <c r="D39" s="114">
        <v>12088</v>
      </c>
      <c r="E39" s="116">
        <v>0.40300000000000002</v>
      </c>
      <c r="F39" s="116">
        <v>0.40200000000000002</v>
      </c>
      <c r="G39" s="116">
        <v>0.1</v>
      </c>
      <c r="H39" s="117">
        <v>0.106</v>
      </c>
      <c r="I39" s="113">
        <v>42654</v>
      </c>
      <c r="J39" s="114">
        <v>32965</v>
      </c>
      <c r="K39" s="116">
        <v>0.29499999999999998</v>
      </c>
      <c r="L39" s="116">
        <v>0.29399999999999998</v>
      </c>
      <c r="M39" s="116">
        <v>9.2999999999999999E-2</v>
      </c>
      <c r="N39" s="117">
        <v>0.107</v>
      </c>
      <c r="O39" s="113">
        <v>18172</v>
      </c>
      <c r="P39" s="114">
        <v>15256</v>
      </c>
      <c r="Q39" s="116">
        <v>0.192</v>
      </c>
      <c r="R39" s="116">
        <v>0.191</v>
      </c>
      <c r="S39" s="116">
        <v>8.5000000000000006E-2</v>
      </c>
      <c r="T39" s="117">
        <v>0.10199999999999999</v>
      </c>
    </row>
    <row r="40" spans="1:20" ht="23.1" customHeight="1" thickTop="1">
      <c r="A40" s="252" t="s">
        <v>117</v>
      </c>
      <c r="B40" s="118" t="s">
        <v>118</v>
      </c>
      <c r="C40" s="119">
        <v>1544</v>
      </c>
      <c r="D40" s="120">
        <v>1607</v>
      </c>
      <c r="E40" s="138">
        <v>-3.9E-2</v>
      </c>
      <c r="F40" s="139">
        <v>-3.9E-2</v>
      </c>
      <c r="G40" s="139">
        <v>8.9999999999999993E-3</v>
      </c>
      <c r="H40" s="121">
        <v>1.4E-2</v>
      </c>
      <c r="I40" s="119">
        <v>3971</v>
      </c>
      <c r="J40" s="120">
        <v>4158</v>
      </c>
      <c r="K40" s="138">
        <v>-4.4999999999999998E-2</v>
      </c>
      <c r="L40" s="139">
        <v>-4.4999999999999998E-2</v>
      </c>
      <c r="M40" s="139">
        <v>8.9999999999999993E-3</v>
      </c>
      <c r="N40" s="121">
        <v>1.4E-2</v>
      </c>
      <c r="O40" s="119">
        <v>1759</v>
      </c>
      <c r="P40" s="120">
        <v>2092</v>
      </c>
      <c r="Q40" s="138">
        <v>-0.159</v>
      </c>
      <c r="R40" s="139">
        <v>-0.159</v>
      </c>
      <c r="S40" s="139">
        <v>8.0000000000000002E-3</v>
      </c>
      <c r="T40" s="121">
        <v>1.4E-2</v>
      </c>
    </row>
    <row r="41" spans="1:20" ht="23.1" customHeight="1">
      <c r="A41" s="253"/>
      <c r="B41" s="122" t="s">
        <v>119</v>
      </c>
      <c r="C41" s="123">
        <v>57</v>
      </c>
      <c r="D41" s="124">
        <v>42</v>
      </c>
      <c r="E41" s="125">
        <v>0.35799999999999998</v>
      </c>
      <c r="F41" s="126">
        <v>0.35699999999999998</v>
      </c>
      <c r="G41" s="126">
        <v>0</v>
      </c>
      <c r="H41" s="111">
        <v>0</v>
      </c>
      <c r="I41" s="123">
        <v>203</v>
      </c>
      <c r="J41" s="174">
        <v>97</v>
      </c>
      <c r="K41" s="125">
        <v>1.0940000000000001</v>
      </c>
      <c r="L41" s="126">
        <v>1.093</v>
      </c>
      <c r="M41" s="126">
        <v>0</v>
      </c>
      <c r="N41" s="111">
        <v>0</v>
      </c>
      <c r="O41" s="123">
        <v>63</v>
      </c>
      <c r="P41" s="124">
        <v>27</v>
      </c>
      <c r="Q41" s="125">
        <v>1.3340000000000001</v>
      </c>
      <c r="R41" s="126">
        <v>1.333</v>
      </c>
      <c r="S41" s="126">
        <v>0</v>
      </c>
      <c r="T41" s="111">
        <v>0</v>
      </c>
    </row>
    <row r="42" spans="1:20" ht="23.1" customHeight="1">
      <c r="A42" s="253"/>
      <c r="B42" s="140" t="s">
        <v>120</v>
      </c>
      <c r="C42" s="123">
        <v>467</v>
      </c>
      <c r="D42" s="124">
        <v>113</v>
      </c>
      <c r="E42" s="125">
        <v>3.1349999999999998</v>
      </c>
      <c r="F42" s="126">
        <v>3.133</v>
      </c>
      <c r="G42" s="126">
        <v>3.0000000000000001E-3</v>
      </c>
      <c r="H42" s="111">
        <v>1E-3</v>
      </c>
      <c r="I42" s="123">
        <v>1154</v>
      </c>
      <c r="J42" s="124">
        <v>337</v>
      </c>
      <c r="K42" s="125">
        <v>2.4260000000000002</v>
      </c>
      <c r="L42" s="126">
        <v>2.4239999999999999</v>
      </c>
      <c r="M42" s="126">
        <v>3.0000000000000001E-3</v>
      </c>
      <c r="N42" s="111">
        <v>1E-3</v>
      </c>
      <c r="O42" s="123">
        <v>470</v>
      </c>
      <c r="P42" s="124">
        <v>129</v>
      </c>
      <c r="Q42" s="125">
        <v>2.645</v>
      </c>
      <c r="R42" s="126">
        <v>2.6429999999999998</v>
      </c>
      <c r="S42" s="126">
        <v>2E-3</v>
      </c>
      <c r="T42" s="111">
        <v>1E-3</v>
      </c>
    </row>
    <row r="43" spans="1:20" ht="23.1" customHeight="1">
      <c r="A43" s="253"/>
      <c r="B43" s="122" t="s">
        <v>121</v>
      </c>
      <c r="C43" s="123">
        <v>279</v>
      </c>
      <c r="D43" s="124">
        <v>143</v>
      </c>
      <c r="E43" s="125">
        <v>0.95199999999999996</v>
      </c>
      <c r="F43" s="126">
        <v>0.95099999999999996</v>
      </c>
      <c r="G43" s="126">
        <v>2E-3</v>
      </c>
      <c r="H43" s="111">
        <v>1E-3</v>
      </c>
      <c r="I43" s="123">
        <v>741</v>
      </c>
      <c r="J43" s="124">
        <v>232</v>
      </c>
      <c r="K43" s="125">
        <v>2.1949999999999998</v>
      </c>
      <c r="L43" s="126">
        <v>2.194</v>
      </c>
      <c r="M43" s="126">
        <v>2E-3</v>
      </c>
      <c r="N43" s="111">
        <v>1E-3</v>
      </c>
      <c r="O43" s="123">
        <v>356</v>
      </c>
      <c r="P43" s="124">
        <v>111</v>
      </c>
      <c r="Q43" s="125">
        <v>2.2090000000000001</v>
      </c>
      <c r="R43" s="126">
        <v>2.2069999999999999</v>
      </c>
      <c r="S43" s="126">
        <v>2E-3</v>
      </c>
      <c r="T43" s="111">
        <v>1E-3</v>
      </c>
    </row>
    <row r="44" spans="1:20" ht="23.1" customHeight="1">
      <c r="A44" s="253"/>
      <c r="B44" s="122" t="s">
        <v>122</v>
      </c>
      <c r="C44" s="123">
        <v>661</v>
      </c>
      <c r="D44" s="124">
        <v>151</v>
      </c>
      <c r="E44" s="125">
        <v>3.38</v>
      </c>
      <c r="F44" s="126">
        <v>3.3769999999999998</v>
      </c>
      <c r="G44" s="126">
        <v>4.0000000000000001E-3</v>
      </c>
      <c r="H44" s="111">
        <v>1E-3</v>
      </c>
      <c r="I44" s="123">
        <v>1841</v>
      </c>
      <c r="J44" s="124">
        <v>430</v>
      </c>
      <c r="K44" s="125">
        <v>3.2829999999999999</v>
      </c>
      <c r="L44" s="126">
        <v>3.2810000000000001</v>
      </c>
      <c r="M44" s="126">
        <v>4.0000000000000001E-3</v>
      </c>
      <c r="N44" s="111">
        <v>1E-3</v>
      </c>
      <c r="O44" s="123">
        <v>920</v>
      </c>
      <c r="P44" s="124">
        <v>224</v>
      </c>
      <c r="Q44" s="125">
        <v>3.109</v>
      </c>
      <c r="R44" s="126">
        <v>3.1070000000000002</v>
      </c>
      <c r="S44" s="126">
        <v>4.0000000000000001E-3</v>
      </c>
      <c r="T44" s="111">
        <v>1E-3</v>
      </c>
    </row>
    <row r="45" spans="1:20" ht="23.1" customHeight="1" thickBot="1">
      <c r="A45" s="253"/>
      <c r="B45" s="141" t="s">
        <v>88</v>
      </c>
      <c r="C45" s="129">
        <v>964</v>
      </c>
      <c r="D45" s="130">
        <v>495</v>
      </c>
      <c r="E45" s="175">
        <v>0.94799999999999995</v>
      </c>
      <c r="F45" s="176">
        <v>0.94699999999999995</v>
      </c>
      <c r="G45" s="176">
        <v>6.0000000000000001E-3</v>
      </c>
      <c r="H45" s="111">
        <v>4.0000000000000001E-3</v>
      </c>
      <c r="I45" s="129">
        <v>3623</v>
      </c>
      <c r="J45" s="130">
        <v>1713</v>
      </c>
      <c r="K45" s="142">
        <v>1.1160000000000001</v>
      </c>
      <c r="L45" s="137">
        <v>1.115</v>
      </c>
      <c r="M45" s="137">
        <v>8.0000000000000002E-3</v>
      </c>
      <c r="N45" s="111">
        <v>6.0000000000000001E-3</v>
      </c>
      <c r="O45" s="129">
        <v>1772</v>
      </c>
      <c r="P45" s="130">
        <v>858</v>
      </c>
      <c r="Q45" s="142">
        <v>1.0660000000000001</v>
      </c>
      <c r="R45" s="137">
        <v>1.0649999999999999</v>
      </c>
      <c r="S45" s="137">
        <v>8.0000000000000002E-3</v>
      </c>
      <c r="T45" s="111">
        <v>6.0000000000000001E-3</v>
      </c>
    </row>
    <row r="46" spans="1:20" ht="23.1" customHeight="1" thickTop="1" thickBot="1">
      <c r="A46" s="254"/>
      <c r="B46" s="112" t="s">
        <v>123</v>
      </c>
      <c r="C46" s="113">
        <v>3972</v>
      </c>
      <c r="D46" s="114">
        <v>2551</v>
      </c>
      <c r="E46" s="145">
        <v>0.55800000000000005</v>
      </c>
      <c r="F46" s="145">
        <v>0.55700000000000005</v>
      </c>
      <c r="G46" s="116">
        <v>2.3E-2</v>
      </c>
      <c r="H46" s="117">
        <v>2.1999999999999999E-2</v>
      </c>
      <c r="I46" s="113">
        <v>11533</v>
      </c>
      <c r="J46" s="114">
        <v>6967</v>
      </c>
      <c r="K46" s="116">
        <v>0.65600000000000003</v>
      </c>
      <c r="L46" s="116">
        <v>0.65500000000000003</v>
      </c>
      <c r="M46" s="116">
        <v>2.5000000000000001E-2</v>
      </c>
      <c r="N46" s="117">
        <v>2.3E-2</v>
      </c>
      <c r="O46" s="113">
        <v>5340</v>
      </c>
      <c r="P46" s="114">
        <v>3441</v>
      </c>
      <c r="Q46" s="116">
        <v>0.55300000000000005</v>
      </c>
      <c r="R46" s="116">
        <v>0.55200000000000005</v>
      </c>
      <c r="S46" s="116">
        <v>2.5000000000000001E-2</v>
      </c>
      <c r="T46" s="117">
        <v>2.3E-2</v>
      </c>
    </row>
    <row r="47" spans="1:20" ht="23.1" customHeight="1" thickTop="1">
      <c r="A47" s="252" t="s">
        <v>124</v>
      </c>
      <c r="B47" s="118" t="s">
        <v>125</v>
      </c>
      <c r="C47" s="119">
        <v>10774</v>
      </c>
      <c r="D47" s="120">
        <v>8313</v>
      </c>
      <c r="E47" s="188">
        <v>0.29699999999999999</v>
      </c>
      <c r="F47" s="188">
        <v>0.29599999999999999</v>
      </c>
      <c r="G47" s="134">
        <v>6.3E-2</v>
      </c>
      <c r="H47" s="143">
        <v>7.2999999999999995E-2</v>
      </c>
      <c r="I47" s="119">
        <v>32682</v>
      </c>
      <c r="J47" s="120">
        <v>24313</v>
      </c>
      <c r="K47" s="134">
        <v>0.34499999999999997</v>
      </c>
      <c r="L47" s="134">
        <v>0.34399999999999997</v>
      </c>
      <c r="M47" s="134">
        <v>7.0999999999999994E-2</v>
      </c>
      <c r="N47" s="143">
        <v>7.9000000000000001E-2</v>
      </c>
      <c r="O47" s="119">
        <v>14006</v>
      </c>
      <c r="P47" s="120">
        <v>10275</v>
      </c>
      <c r="Q47" s="134">
        <v>0.36399999999999999</v>
      </c>
      <c r="R47" s="134">
        <v>0.36299999999999999</v>
      </c>
      <c r="S47" s="134">
        <v>6.6000000000000003E-2</v>
      </c>
      <c r="T47" s="143">
        <v>6.8000000000000005E-2</v>
      </c>
    </row>
    <row r="48" spans="1:20" ht="23.1" customHeight="1">
      <c r="A48" s="253"/>
      <c r="B48" s="141" t="s">
        <v>126</v>
      </c>
      <c r="C48" s="123">
        <v>929</v>
      </c>
      <c r="D48" s="124">
        <v>674</v>
      </c>
      <c r="E48" s="125">
        <v>0.379</v>
      </c>
      <c r="F48" s="126">
        <v>0.378</v>
      </c>
      <c r="G48" s="126">
        <v>5.0000000000000001E-3</v>
      </c>
      <c r="H48" s="111">
        <v>6.0000000000000001E-3</v>
      </c>
      <c r="I48" s="123">
        <v>3122</v>
      </c>
      <c r="J48" s="124">
        <v>2033</v>
      </c>
      <c r="K48" s="125">
        <v>0.53600000000000003</v>
      </c>
      <c r="L48" s="126">
        <v>0.53600000000000003</v>
      </c>
      <c r="M48" s="126">
        <v>7.0000000000000001E-3</v>
      </c>
      <c r="N48" s="111">
        <v>7.0000000000000001E-3</v>
      </c>
      <c r="O48" s="123">
        <v>1254</v>
      </c>
      <c r="P48" s="124">
        <v>861</v>
      </c>
      <c r="Q48" s="125">
        <v>0.45700000000000002</v>
      </c>
      <c r="R48" s="126">
        <v>0.45600000000000002</v>
      </c>
      <c r="S48" s="126">
        <v>6.0000000000000001E-3</v>
      </c>
      <c r="T48" s="111">
        <v>6.0000000000000001E-3</v>
      </c>
    </row>
    <row r="49" spans="1:20" ht="23.1" customHeight="1" thickBot="1">
      <c r="A49" s="253"/>
      <c r="B49" s="106" t="s">
        <v>88</v>
      </c>
      <c r="C49" s="129">
        <v>26</v>
      </c>
      <c r="D49" s="130">
        <v>62</v>
      </c>
      <c r="E49" s="175">
        <v>-0.57999999999999996</v>
      </c>
      <c r="F49" s="176">
        <v>-0.58099999999999996</v>
      </c>
      <c r="G49" s="176">
        <v>0</v>
      </c>
      <c r="H49" s="111">
        <v>1E-3</v>
      </c>
      <c r="I49" s="129">
        <v>107</v>
      </c>
      <c r="J49" s="130">
        <v>296</v>
      </c>
      <c r="K49" s="175">
        <v>-0.63800000000000001</v>
      </c>
      <c r="L49" s="176">
        <v>-0.63900000000000001</v>
      </c>
      <c r="M49" s="176">
        <v>0</v>
      </c>
      <c r="N49" s="111">
        <v>1E-3</v>
      </c>
      <c r="O49" s="129">
        <v>48</v>
      </c>
      <c r="P49" s="130">
        <v>92</v>
      </c>
      <c r="Q49" s="175">
        <v>-0.47799999999999998</v>
      </c>
      <c r="R49" s="176">
        <v>-0.47799999999999998</v>
      </c>
      <c r="S49" s="176">
        <v>0</v>
      </c>
      <c r="T49" s="111">
        <v>1E-3</v>
      </c>
    </row>
    <row r="50" spans="1:20" ht="23.1" customHeight="1" thickTop="1" thickBot="1">
      <c r="A50" s="254"/>
      <c r="B50" s="112" t="s">
        <v>127</v>
      </c>
      <c r="C50" s="113">
        <v>11729</v>
      </c>
      <c r="D50" s="114">
        <v>9049</v>
      </c>
      <c r="E50" s="116">
        <v>0.29699999999999999</v>
      </c>
      <c r="F50" s="116">
        <v>0.29599999999999999</v>
      </c>
      <c r="G50" s="116">
        <v>6.9000000000000006E-2</v>
      </c>
      <c r="H50" s="117">
        <v>7.9000000000000001E-2</v>
      </c>
      <c r="I50" s="113">
        <v>35911</v>
      </c>
      <c r="J50" s="114">
        <v>26642</v>
      </c>
      <c r="K50" s="116">
        <v>0.34899999999999998</v>
      </c>
      <c r="L50" s="116">
        <v>0.34799999999999998</v>
      </c>
      <c r="M50" s="116">
        <v>7.8E-2</v>
      </c>
      <c r="N50" s="117">
        <v>8.6999999999999994E-2</v>
      </c>
      <c r="O50" s="113">
        <v>15308</v>
      </c>
      <c r="P50" s="114">
        <v>11228</v>
      </c>
      <c r="Q50" s="116">
        <v>0.36399999999999999</v>
      </c>
      <c r="R50" s="116">
        <v>0.36299999999999999</v>
      </c>
      <c r="S50" s="116">
        <v>7.1999999999999995E-2</v>
      </c>
      <c r="T50" s="117">
        <v>7.4999999999999997E-2</v>
      </c>
    </row>
    <row r="51" spans="1:20" ht="23.1" customHeight="1" thickTop="1" thickBot="1">
      <c r="A51" s="207" t="s">
        <v>128</v>
      </c>
      <c r="B51" s="208"/>
      <c r="C51" s="146">
        <v>182</v>
      </c>
      <c r="D51" s="147">
        <v>2085</v>
      </c>
      <c r="E51" s="148">
        <v>-0.91300000000000003</v>
      </c>
      <c r="F51" s="149">
        <v>-0.91300000000000003</v>
      </c>
      <c r="G51" s="189">
        <v>1E-3</v>
      </c>
      <c r="H51" s="150">
        <v>1.7999999999999999E-2</v>
      </c>
      <c r="I51" s="146">
        <v>512</v>
      </c>
      <c r="J51" s="147">
        <v>405</v>
      </c>
      <c r="K51" s="148">
        <v>0.26500000000000001</v>
      </c>
      <c r="L51" s="149">
        <v>0.26400000000000001</v>
      </c>
      <c r="M51" s="149">
        <v>1E-3</v>
      </c>
      <c r="N51" s="150">
        <v>1E-3</v>
      </c>
      <c r="O51" s="146">
        <v>257</v>
      </c>
      <c r="P51" s="147">
        <v>1090</v>
      </c>
      <c r="Q51" s="148">
        <v>-0.76400000000000001</v>
      </c>
      <c r="R51" s="149">
        <v>-0.76400000000000001</v>
      </c>
      <c r="S51" s="149">
        <v>1E-3</v>
      </c>
      <c r="T51" s="150">
        <v>7.0000000000000001E-3</v>
      </c>
    </row>
    <row r="52" spans="1:20" ht="23.1" customHeight="1" thickTop="1" thickBot="1">
      <c r="A52" s="207" t="s">
        <v>129</v>
      </c>
      <c r="B52" s="208"/>
      <c r="C52" s="146">
        <v>2990</v>
      </c>
      <c r="D52" s="147">
        <v>3066</v>
      </c>
      <c r="E52" s="148">
        <v>-2.4E-2</v>
      </c>
      <c r="F52" s="151">
        <v>-2.5000000000000001E-2</v>
      </c>
      <c r="G52" s="151">
        <v>1.7999999999999999E-2</v>
      </c>
      <c r="H52" s="121">
        <v>2.7E-2</v>
      </c>
      <c r="I52" s="146">
        <v>12016</v>
      </c>
      <c r="J52" s="147">
        <v>7659</v>
      </c>
      <c r="K52" s="148">
        <v>0.56999999999999995</v>
      </c>
      <c r="L52" s="151">
        <v>0.56899999999999995</v>
      </c>
      <c r="M52" s="151">
        <v>2.5999999999999999E-2</v>
      </c>
      <c r="N52" s="121">
        <v>2.5000000000000001E-2</v>
      </c>
      <c r="O52" s="146">
        <v>3911</v>
      </c>
      <c r="P52" s="147">
        <v>3258</v>
      </c>
      <c r="Q52" s="148">
        <v>0.20100000000000001</v>
      </c>
      <c r="R52" s="151">
        <v>0.2</v>
      </c>
      <c r="S52" s="151">
        <v>1.7999999999999999E-2</v>
      </c>
      <c r="T52" s="121">
        <v>2.1999999999999999E-2</v>
      </c>
    </row>
    <row r="53" spans="1:20" ht="23.1" customHeight="1" thickTop="1" thickBot="1">
      <c r="A53" s="207" t="s">
        <v>130</v>
      </c>
      <c r="B53" s="208"/>
      <c r="C53" s="113">
        <v>169730</v>
      </c>
      <c r="D53" s="114">
        <v>114081</v>
      </c>
      <c r="E53" s="115">
        <v>0.48899999999999999</v>
      </c>
      <c r="F53" s="116">
        <v>0.48799999999999999</v>
      </c>
      <c r="G53" s="152"/>
      <c r="H53" s="152"/>
      <c r="I53" s="113">
        <v>460641</v>
      </c>
      <c r="J53" s="114">
        <v>307528</v>
      </c>
      <c r="K53" s="115">
        <v>0.499</v>
      </c>
      <c r="L53" s="116">
        <v>0.498</v>
      </c>
      <c r="M53" s="152"/>
      <c r="N53" s="152"/>
      <c r="O53" s="113">
        <v>213448</v>
      </c>
      <c r="P53" s="114">
        <v>150192</v>
      </c>
      <c r="Q53" s="115">
        <v>0.42199999999999999</v>
      </c>
      <c r="R53" s="116">
        <v>0.42099999999999999</v>
      </c>
      <c r="S53" s="152"/>
      <c r="T53" s="185"/>
    </row>
    <row r="54" spans="1:20" ht="23.1" customHeight="1" thickTop="1" thickBot="1">
      <c r="A54" s="209" t="s">
        <v>131</v>
      </c>
      <c r="B54" s="210"/>
      <c r="C54" s="153">
        <v>106554</v>
      </c>
      <c r="D54" s="154">
        <v>139855</v>
      </c>
      <c r="E54" s="155">
        <v>-0.23799999999999999</v>
      </c>
      <c r="F54" s="156">
        <v>-0.23799999999999999</v>
      </c>
      <c r="G54" s="157"/>
      <c r="H54" s="158"/>
      <c r="I54" s="153">
        <v>182411</v>
      </c>
      <c r="J54" s="154">
        <v>244064</v>
      </c>
      <c r="K54" s="155">
        <v>-0.252</v>
      </c>
      <c r="L54" s="156">
        <v>-0.253</v>
      </c>
      <c r="M54" s="157"/>
      <c r="N54" s="158"/>
      <c r="O54" s="153">
        <v>116131</v>
      </c>
      <c r="P54" s="154">
        <v>159464</v>
      </c>
      <c r="Q54" s="155">
        <v>-0.27100000000000002</v>
      </c>
      <c r="R54" s="156">
        <v>-0.27200000000000002</v>
      </c>
      <c r="S54" s="157"/>
      <c r="T54" s="186"/>
    </row>
    <row r="55" spans="1:20" s="5" customFormat="1" ht="23.1" customHeight="1" thickBot="1">
      <c r="A55" s="211" t="s">
        <v>132</v>
      </c>
      <c r="B55" s="212"/>
      <c r="C55" s="159">
        <v>276284</v>
      </c>
      <c r="D55" s="160">
        <v>253936</v>
      </c>
      <c r="E55" s="161">
        <v>8.8999999999999996E-2</v>
      </c>
      <c r="F55" s="162">
        <v>8.7999999999999995E-2</v>
      </c>
      <c r="G55" s="163"/>
      <c r="H55" s="164"/>
      <c r="I55" s="159">
        <v>643052</v>
      </c>
      <c r="J55" s="160">
        <v>551592</v>
      </c>
      <c r="K55" s="161">
        <v>0.16600000000000001</v>
      </c>
      <c r="L55" s="162">
        <v>0.16600000000000001</v>
      </c>
      <c r="M55" s="162"/>
      <c r="N55" s="177"/>
      <c r="O55" s="159">
        <v>329579</v>
      </c>
      <c r="P55" s="160">
        <v>309656</v>
      </c>
      <c r="Q55" s="161">
        <v>6.5000000000000002E-2</v>
      </c>
      <c r="R55" s="162">
        <v>6.4000000000000001E-2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378857</v>
      </c>
      <c r="D58" s="225"/>
      <c r="E58" s="226"/>
      <c r="F58" s="227">
        <v>379097</v>
      </c>
      <c r="G58" s="225"/>
      <c r="H58" s="225"/>
      <c r="I58" s="228">
        <v>-1E-3</v>
      </c>
      <c r="J58" s="229"/>
      <c r="K58" s="261"/>
      <c r="L58" s="262"/>
      <c r="M58" s="262"/>
      <c r="N58" s="262"/>
      <c r="O58" s="262"/>
      <c r="P58" s="262"/>
      <c r="Q58" s="262"/>
      <c r="R58" s="262"/>
      <c r="S58" s="262"/>
      <c r="T58" s="262"/>
    </row>
    <row r="59" spans="1:20" s="5" customFormat="1" ht="27" customHeight="1">
      <c r="A59" s="230" t="s">
        <v>135</v>
      </c>
      <c r="B59" s="231"/>
      <c r="C59" s="232">
        <v>329579</v>
      </c>
      <c r="D59" s="233"/>
      <c r="E59" s="234"/>
      <c r="F59" s="235">
        <v>309656</v>
      </c>
      <c r="G59" s="233"/>
      <c r="H59" s="233"/>
      <c r="I59" s="236">
        <v>6.4000000000000001E-2</v>
      </c>
      <c r="J59" s="237"/>
      <c r="K59" s="261"/>
      <c r="L59" s="262"/>
      <c r="M59" s="262"/>
      <c r="N59" s="262"/>
      <c r="O59" s="262"/>
      <c r="P59" s="262"/>
      <c r="Q59" s="262"/>
      <c r="R59" s="262"/>
      <c r="S59" s="262"/>
      <c r="T59" s="262"/>
    </row>
    <row r="60" spans="1:20" s="5" customFormat="1" ht="27" customHeight="1">
      <c r="A60" s="230" t="s">
        <v>61</v>
      </c>
      <c r="B60" s="231"/>
      <c r="C60" s="238">
        <v>0.87</v>
      </c>
      <c r="D60" s="239"/>
      <c r="E60" s="240"/>
      <c r="F60" s="241">
        <v>0.81699999999999995</v>
      </c>
      <c r="G60" s="239"/>
      <c r="H60" s="239"/>
      <c r="I60" s="242" t="s">
        <v>170</v>
      </c>
      <c r="J60" s="243"/>
      <c r="K60" s="180" t="s">
        <v>171</v>
      </c>
      <c r="L60" s="181"/>
      <c r="M60" s="181"/>
      <c r="N60" s="180"/>
      <c r="O60" s="182"/>
      <c r="P60" s="182"/>
      <c r="Q60" s="181"/>
      <c r="R60" s="181"/>
      <c r="S60" s="181"/>
      <c r="T60" s="187"/>
    </row>
    <row r="61" spans="1:20" s="5" customFormat="1" ht="33" customHeight="1">
      <c r="A61" s="244" t="s">
        <v>74</v>
      </c>
      <c r="B61" s="245"/>
      <c r="C61" s="246">
        <f>I53/I55</f>
        <v>0.7163355374059952</v>
      </c>
      <c r="D61" s="246"/>
      <c r="E61" s="247"/>
      <c r="F61" s="248">
        <f>J53/J55</f>
        <v>0.55752802796269707</v>
      </c>
      <c r="G61" s="249"/>
      <c r="H61" s="247"/>
      <c r="I61" s="242" t="s">
        <v>173</v>
      </c>
      <c r="J61" s="243"/>
      <c r="K61" s="180" t="s">
        <v>172</v>
      </c>
      <c r="L61" s="3"/>
      <c r="M61" s="183"/>
      <c r="O61" s="180"/>
      <c r="P61" s="182"/>
      <c r="Q61" s="181"/>
      <c r="R61" s="181"/>
      <c r="S61" s="181"/>
      <c r="T61" s="181"/>
    </row>
    <row r="62" spans="1:20" s="5" customFormat="1" ht="33" customHeight="1" thickBot="1">
      <c r="A62" s="250" t="s">
        <v>75</v>
      </c>
      <c r="B62" s="251"/>
      <c r="C62" s="246">
        <f>O53/O55</f>
        <v>0.64763835074443454</v>
      </c>
      <c r="D62" s="246"/>
      <c r="E62" s="247"/>
      <c r="F62" s="248">
        <f>P53/P55</f>
        <v>0.48502854780789006</v>
      </c>
      <c r="G62" s="249"/>
      <c r="H62" s="247"/>
      <c r="I62" s="242" t="s">
        <v>174</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1.0029669999999999</v>
      </c>
      <c r="F64" s="275"/>
      <c r="G64" s="276">
        <v>0.99235399999999996</v>
      </c>
      <c r="H64" s="275"/>
      <c r="I64" s="276">
        <v>0.97339500000000001</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UI,太字"&amp;20宿泊状況調査結果詳細（2024年4月）※宿泊特化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8E71-3B0C-4181-8CFE-EF862464F851}">
  <sheetPr>
    <tabColor theme="9"/>
  </sheetPr>
  <dimension ref="A1:WWC64"/>
  <sheetViews>
    <sheetView view="pageLayout" topLeftCell="A43" zoomScale="80" zoomScaleSheetLayoutView="80" zoomScalePageLayoutView="80" workbookViewId="0">
      <selection activeCell="C61" sqref="C61:H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147</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21273</v>
      </c>
      <c r="D7" s="102">
        <v>13348</v>
      </c>
      <c r="E7" s="103">
        <v>0.61599999999999999</v>
      </c>
      <c r="F7" s="104">
        <v>0.59399999999999997</v>
      </c>
      <c r="G7" s="104">
        <v>0.156</v>
      </c>
      <c r="H7" s="105">
        <v>0.16400000000000001</v>
      </c>
      <c r="I7" s="101">
        <v>69200</v>
      </c>
      <c r="J7" s="102">
        <v>42454</v>
      </c>
      <c r="K7" s="103">
        <v>0.65200000000000002</v>
      </c>
      <c r="L7" s="104">
        <v>0.63</v>
      </c>
      <c r="M7" s="104">
        <v>0.17299999999999999</v>
      </c>
      <c r="N7" s="105">
        <v>0.17399999999999999</v>
      </c>
      <c r="O7" s="101">
        <v>29696</v>
      </c>
      <c r="P7" s="102">
        <v>22775</v>
      </c>
      <c r="Q7" s="103">
        <v>0.32200000000000001</v>
      </c>
      <c r="R7" s="104">
        <v>0.30399999999999999</v>
      </c>
      <c r="S7" s="104">
        <v>0.154</v>
      </c>
      <c r="T7" s="105">
        <v>0.17699999999999999</v>
      </c>
    </row>
    <row r="8" spans="1:20" ht="23.1" customHeight="1" thickBot="1">
      <c r="A8" s="253"/>
      <c r="B8" s="106" t="s">
        <v>83</v>
      </c>
      <c r="C8" s="107">
        <v>4267</v>
      </c>
      <c r="D8" s="108">
        <v>3107</v>
      </c>
      <c r="E8" s="109">
        <v>0.39200000000000002</v>
      </c>
      <c r="F8" s="110">
        <v>0.373</v>
      </c>
      <c r="G8" s="144">
        <v>3.1E-2</v>
      </c>
      <c r="H8" s="111">
        <v>3.7999999999999999E-2</v>
      </c>
      <c r="I8" s="107">
        <v>14140</v>
      </c>
      <c r="J8" s="108">
        <v>10422</v>
      </c>
      <c r="K8" s="109">
        <v>0.375</v>
      </c>
      <c r="L8" s="110">
        <v>0.35699999999999998</v>
      </c>
      <c r="M8" s="110">
        <v>3.5000000000000003E-2</v>
      </c>
      <c r="N8" s="111">
        <v>4.2999999999999997E-2</v>
      </c>
      <c r="O8" s="107">
        <v>6468</v>
      </c>
      <c r="P8" s="108">
        <v>5308</v>
      </c>
      <c r="Q8" s="109">
        <v>0.23499999999999999</v>
      </c>
      <c r="R8" s="110">
        <v>0.219</v>
      </c>
      <c r="S8" s="110">
        <v>3.4000000000000002E-2</v>
      </c>
      <c r="T8" s="111">
        <v>4.1000000000000002E-2</v>
      </c>
    </row>
    <row r="9" spans="1:20" ht="23.1" customHeight="1" thickTop="1" thickBot="1">
      <c r="A9" s="254"/>
      <c r="B9" s="112" t="s">
        <v>84</v>
      </c>
      <c r="C9" s="113">
        <v>25540</v>
      </c>
      <c r="D9" s="114">
        <v>16455</v>
      </c>
      <c r="E9" s="115">
        <v>0.57299999999999995</v>
      </c>
      <c r="F9" s="116">
        <v>0.55200000000000005</v>
      </c>
      <c r="G9" s="116">
        <v>0.187</v>
      </c>
      <c r="H9" s="117">
        <v>0.20300000000000001</v>
      </c>
      <c r="I9" s="113">
        <v>83340</v>
      </c>
      <c r="J9" s="114">
        <v>52876</v>
      </c>
      <c r="K9" s="115">
        <v>0.59799999999999998</v>
      </c>
      <c r="L9" s="116">
        <v>0.57599999999999996</v>
      </c>
      <c r="M9" s="116">
        <v>0.20899999999999999</v>
      </c>
      <c r="N9" s="117">
        <v>0.216</v>
      </c>
      <c r="O9" s="113">
        <v>36164</v>
      </c>
      <c r="P9" s="114">
        <v>28083</v>
      </c>
      <c r="Q9" s="115">
        <v>0.30499999999999999</v>
      </c>
      <c r="R9" s="116">
        <v>0.28799999999999998</v>
      </c>
      <c r="S9" s="116">
        <v>0.188</v>
      </c>
      <c r="T9" s="117">
        <v>0.218</v>
      </c>
    </row>
    <row r="10" spans="1:20" ht="23.1" customHeight="1" thickTop="1">
      <c r="A10" s="252" t="s">
        <v>85</v>
      </c>
      <c r="B10" s="118" t="s">
        <v>86</v>
      </c>
      <c r="C10" s="119">
        <v>1006</v>
      </c>
      <c r="D10" s="120">
        <v>724</v>
      </c>
      <c r="E10" s="138">
        <v>0.40899999999999997</v>
      </c>
      <c r="F10" s="139">
        <v>0.39</v>
      </c>
      <c r="G10" s="139">
        <v>7.0000000000000001E-3</v>
      </c>
      <c r="H10" s="121">
        <v>8.9999999999999993E-3</v>
      </c>
      <c r="I10" s="119">
        <v>3034</v>
      </c>
      <c r="J10" s="120">
        <v>2186</v>
      </c>
      <c r="K10" s="138">
        <v>0.40699999999999997</v>
      </c>
      <c r="L10" s="139">
        <v>0.38800000000000001</v>
      </c>
      <c r="M10" s="139">
        <v>8.0000000000000002E-3</v>
      </c>
      <c r="N10" s="121">
        <v>8.9999999999999993E-3</v>
      </c>
      <c r="O10" s="119">
        <v>1316</v>
      </c>
      <c r="P10" s="120">
        <v>1084</v>
      </c>
      <c r="Q10" s="138">
        <v>0.23100000000000001</v>
      </c>
      <c r="R10" s="139">
        <v>0.214</v>
      </c>
      <c r="S10" s="139">
        <v>7.0000000000000001E-3</v>
      </c>
      <c r="T10" s="121">
        <v>8.0000000000000002E-3</v>
      </c>
    </row>
    <row r="11" spans="1:20" ht="23.1" customHeight="1">
      <c r="A11" s="253"/>
      <c r="B11" s="122" t="s">
        <v>87</v>
      </c>
      <c r="C11" s="123">
        <v>773</v>
      </c>
      <c r="D11" s="124">
        <v>261</v>
      </c>
      <c r="E11" s="135">
        <v>2.0019999999999998</v>
      </c>
      <c r="F11" s="127">
        <v>1.962</v>
      </c>
      <c r="G11" s="127">
        <v>6.0000000000000001E-3</v>
      </c>
      <c r="H11" s="128">
        <v>3.0000000000000001E-3</v>
      </c>
      <c r="I11" s="123">
        <v>2451</v>
      </c>
      <c r="J11" s="124">
        <v>1013</v>
      </c>
      <c r="K11" s="135">
        <v>1.4530000000000001</v>
      </c>
      <c r="L11" s="127">
        <v>1.42</v>
      </c>
      <c r="M11" s="127">
        <v>6.0000000000000001E-3</v>
      </c>
      <c r="N11" s="128">
        <v>4.0000000000000001E-3</v>
      </c>
      <c r="O11" s="123">
        <v>1138</v>
      </c>
      <c r="P11" s="124">
        <v>507</v>
      </c>
      <c r="Q11" s="135">
        <v>1.2749999999999999</v>
      </c>
      <c r="R11" s="127">
        <v>1.2450000000000001</v>
      </c>
      <c r="S11" s="127">
        <v>6.0000000000000001E-3</v>
      </c>
      <c r="T11" s="128">
        <v>4.0000000000000001E-3</v>
      </c>
    </row>
    <row r="12" spans="1:20" ht="23.1" customHeight="1" thickBot="1">
      <c r="A12" s="253"/>
      <c r="B12" s="106" t="s">
        <v>88</v>
      </c>
      <c r="C12" s="129">
        <v>793</v>
      </c>
      <c r="D12" s="130">
        <v>412</v>
      </c>
      <c r="E12" s="131">
        <v>0.95099999999999996</v>
      </c>
      <c r="F12" s="132">
        <v>0.92500000000000004</v>
      </c>
      <c r="G12" s="190">
        <v>6.0000000000000001E-3</v>
      </c>
      <c r="H12" s="121">
        <v>5.0000000000000001E-3</v>
      </c>
      <c r="I12" s="129">
        <v>2439</v>
      </c>
      <c r="J12" s="130">
        <v>1293</v>
      </c>
      <c r="K12" s="131">
        <v>0.91200000000000003</v>
      </c>
      <c r="L12" s="132">
        <v>0.88600000000000001</v>
      </c>
      <c r="M12" s="190">
        <v>6.0000000000000001E-3</v>
      </c>
      <c r="N12" s="121">
        <v>5.0000000000000001E-3</v>
      </c>
      <c r="O12" s="129">
        <v>1208</v>
      </c>
      <c r="P12" s="130">
        <v>687</v>
      </c>
      <c r="Q12" s="131">
        <v>0.78300000000000003</v>
      </c>
      <c r="R12" s="132">
        <v>0.75800000000000001</v>
      </c>
      <c r="S12" s="190">
        <v>6.0000000000000001E-3</v>
      </c>
      <c r="T12" s="121">
        <v>5.0000000000000001E-3</v>
      </c>
    </row>
    <row r="13" spans="1:20" ht="23.1" customHeight="1" thickTop="1" thickBot="1">
      <c r="A13" s="254"/>
      <c r="B13" s="112" t="s">
        <v>89</v>
      </c>
      <c r="C13" s="113">
        <v>2572</v>
      </c>
      <c r="D13" s="114">
        <v>1397</v>
      </c>
      <c r="E13" s="115">
        <v>0.86599999999999999</v>
      </c>
      <c r="F13" s="116">
        <v>0.84099999999999997</v>
      </c>
      <c r="G13" s="116">
        <v>1.9E-2</v>
      </c>
      <c r="H13" s="117">
        <v>1.7000000000000001E-2</v>
      </c>
      <c r="I13" s="113">
        <v>7924</v>
      </c>
      <c r="J13" s="114">
        <v>4492</v>
      </c>
      <c r="K13" s="115">
        <v>0.78800000000000003</v>
      </c>
      <c r="L13" s="116">
        <v>0.76400000000000001</v>
      </c>
      <c r="M13" s="116">
        <v>0.02</v>
      </c>
      <c r="N13" s="117">
        <v>1.7999999999999999E-2</v>
      </c>
      <c r="O13" s="113">
        <v>3662</v>
      </c>
      <c r="P13" s="114">
        <v>2278</v>
      </c>
      <c r="Q13" s="115">
        <v>0.63</v>
      </c>
      <c r="R13" s="116">
        <v>0.60799999999999998</v>
      </c>
      <c r="S13" s="116">
        <v>1.9E-2</v>
      </c>
      <c r="T13" s="117">
        <v>1.7999999999999999E-2</v>
      </c>
    </row>
    <row r="14" spans="1:20" ht="23.1" customHeight="1" thickTop="1">
      <c r="A14" s="252" t="s">
        <v>90</v>
      </c>
      <c r="B14" s="118" t="s">
        <v>91</v>
      </c>
      <c r="C14" s="119">
        <v>5015</v>
      </c>
      <c r="D14" s="120">
        <v>3612</v>
      </c>
      <c r="E14" s="138">
        <v>0.40799999999999997</v>
      </c>
      <c r="F14" s="139">
        <v>0.38800000000000001</v>
      </c>
      <c r="G14" s="139">
        <v>3.6999999999999998E-2</v>
      </c>
      <c r="H14" s="121">
        <v>4.3999999999999997E-2</v>
      </c>
      <c r="I14" s="119">
        <v>16584</v>
      </c>
      <c r="J14" s="120">
        <v>11113</v>
      </c>
      <c r="K14" s="133">
        <v>0.51300000000000001</v>
      </c>
      <c r="L14" s="134">
        <v>0.49199999999999999</v>
      </c>
      <c r="M14" s="134">
        <v>4.2000000000000003E-2</v>
      </c>
      <c r="N14" s="121">
        <v>4.4999999999999998E-2</v>
      </c>
      <c r="O14" s="119">
        <v>8453</v>
      </c>
      <c r="P14" s="120">
        <v>6128</v>
      </c>
      <c r="Q14" s="133">
        <v>0.39800000000000002</v>
      </c>
      <c r="R14" s="134">
        <v>0.379</v>
      </c>
      <c r="S14" s="134">
        <v>4.3999999999999997E-2</v>
      </c>
      <c r="T14" s="121">
        <v>4.8000000000000001E-2</v>
      </c>
    </row>
    <row r="15" spans="1:20" ht="23.1" customHeight="1">
      <c r="A15" s="253"/>
      <c r="B15" s="122" t="s">
        <v>92</v>
      </c>
      <c r="C15" s="123">
        <v>6208</v>
      </c>
      <c r="D15" s="124">
        <v>3907</v>
      </c>
      <c r="E15" s="135">
        <v>0.61099999999999999</v>
      </c>
      <c r="F15" s="127">
        <v>0.58899999999999997</v>
      </c>
      <c r="G15" s="126">
        <v>4.4999999999999998E-2</v>
      </c>
      <c r="H15" s="111">
        <v>4.8000000000000001E-2</v>
      </c>
      <c r="I15" s="123">
        <v>21442</v>
      </c>
      <c r="J15" s="124">
        <v>14504</v>
      </c>
      <c r="K15" s="135">
        <v>0.499</v>
      </c>
      <c r="L15" s="127">
        <v>0.47799999999999998</v>
      </c>
      <c r="M15" s="127">
        <v>5.3999999999999999E-2</v>
      </c>
      <c r="N15" s="111">
        <v>5.8999999999999997E-2</v>
      </c>
      <c r="O15" s="123">
        <v>11405</v>
      </c>
      <c r="P15" s="124">
        <v>7859</v>
      </c>
      <c r="Q15" s="135">
        <v>0.47099999999999997</v>
      </c>
      <c r="R15" s="127">
        <v>0.45100000000000001</v>
      </c>
      <c r="S15" s="127">
        <v>5.8999999999999997E-2</v>
      </c>
      <c r="T15" s="111">
        <v>6.0999999999999999E-2</v>
      </c>
    </row>
    <row r="16" spans="1:20" ht="23.1" customHeight="1">
      <c r="A16" s="253"/>
      <c r="B16" s="122" t="s">
        <v>93</v>
      </c>
      <c r="C16" s="123">
        <v>5038</v>
      </c>
      <c r="D16" s="124">
        <v>2616</v>
      </c>
      <c r="E16" s="135">
        <v>0.95199999999999996</v>
      </c>
      <c r="F16" s="127">
        <v>0.92600000000000005</v>
      </c>
      <c r="G16" s="126">
        <v>3.6999999999999998E-2</v>
      </c>
      <c r="H16" s="128">
        <v>3.2000000000000001E-2</v>
      </c>
      <c r="I16" s="123">
        <v>15319</v>
      </c>
      <c r="J16" s="124">
        <v>9207</v>
      </c>
      <c r="K16" s="135">
        <v>0.68700000000000006</v>
      </c>
      <c r="L16" s="127">
        <v>0.66400000000000003</v>
      </c>
      <c r="M16" s="127">
        <v>3.7999999999999999E-2</v>
      </c>
      <c r="N16" s="128">
        <v>3.7999999999999999E-2</v>
      </c>
      <c r="O16" s="123">
        <v>8231</v>
      </c>
      <c r="P16" s="124">
        <v>5236</v>
      </c>
      <c r="Q16" s="135">
        <v>0.59399999999999997</v>
      </c>
      <c r="R16" s="127">
        <v>0.57199999999999995</v>
      </c>
      <c r="S16" s="127">
        <v>4.2999999999999997E-2</v>
      </c>
      <c r="T16" s="128">
        <v>4.1000000000000002E-2</v>
      </c>
    </row>
    <row r="17" spans="1:20" ht="23.1" customHeight="1">
      <c r="A17" s="253"/>
      <c r="B17" s="122" t="s">
        <v>94</v>
      </c>
      <c r="C17" s="123">
        <v>3292</v>
      </c>
      <c r="D17" s="124">
        <v>2378</v>
      </c>
      <c r="E17" s="125">
        <v>0.40300000000000002</v>
      </c>
      <c r="F17" s="126">
        <v>0.38400000000000001</v>
      </c>
      <c r="G17" s="126">
        <v>2.4E-2</v>
      </c>
      <c r="H17" s="111">
        <v>2.9000000000000001E-2</v>
      </c>
      <c r="I17" s="123">
        <v>11554</v>
      </c>
      <c r="J17" s="124">
        <v>7851</v>
      </c>
      <c r="K17" s="125">
        <v>0.49199999999999999</v>
      </c>
      <c r="L17" s="126">
        <v>0.47199999999999998</v>
      </c>
      <c r="M17" s="126">
        <v>2.9000000000000001E-2</v>
      </c>
      <c r="N17" s="111">
        <v>3.2000000000000001E-2</v>
      </c>
      <c r="O17" s="123">
        <v>5859</v>
      </c>
      <c r="P17" s="124">
        <v>4198</v>
      </c>
      <c r="Q17" s="125">
        <v>0.41499999999999998</v>
      </c>
      <c r="R17" s="126">
        <v>0.39600000000000002</v>
      </c>
      <c r="S17" s="126">
        <v>0.03</v>
      </c>
      <c r="T17" s="111">
        <v>3.3000000000000002E-2</v>
      </c>
    </row>
    <row r="18" spans="1:20" ht="23.1" customHeight="1">
      <c r="A18" s="253"/>
      <c r="B18" s="122" t="s">
        <v>95</v>
      </c>
      <c r="C18" s="123">
        <v>1545</v>
      </c>
      <c r="D18" s="124">
        <v>984</v>
      </c>
      <c r="E18" s="125">
        <v>0.59199999999999997</v>
      </c>
      <c r="F18" s="126">
        <v>0.56999999999999995</v>
      </c>
      <c r="G18" s="126">
        <v>1.0999999999999999E-2</v>
      </c>
      <c r="H18" s="128">
        <v>1.2E-2</v>
      </c>
      <c r="I18" s="123">
        <v>5371</v>
      </c>
      <c r="J18" s="124">
        <v>3736</v>
      </c>
      <c r="K18" s="125">
        <v>0.45700000000000002</v>
      </c>
      <c r="L18" s="126">
        <v>0.438</v>
      </c>
      <c r="M18" s="126">
        <v>1.2999999999999999E-2</v>
      </c>
      <c r="N18" s="128">
        <v>1.4999999999999999E-2</v>
      </c>
      <c r="O18" s="123">
        <v>2724</v>
      </c>
      <c r="P18" s="124">
        <v>2150</v>
      </c>
      <c r="Q18" s="125">
        <v>0.28399999999999997</v>
      </c>
      <c r="R18" s="126">
        <v>0.26700000000000002</v>
      </c>
      <c r="S18" s="126">
        <v>1.4E-2</v>
      </c>
      <c r="T18" s="128">
        <v>1.7000000000000001E-2</v>
      </c>
    </row>
    <row r="19" spans="1:20" ht="23.1" customHeight="1">
      <c r="A19" s="253"/>
      <c r="B19" s="122" t="s">
        <v>96</v>
      </c>
      <c r="C19" s="123">
        <v>2351</v>
      </c>
      <c r="D19" s="124">
        <v>1359</v>
      </c>
      <c r="E19" s="125">
        <v>0.754</v>
      </c>
      <c r="F19" s="126">
        <v>0.73</v>
      </c>
      <c r="G19" s="126">
        <v>1.7000000000000001E-2</v>
      </c>
      <c r="H19" s="111">
        <v>1.7000000000000001E-2</v>
      </c>
      <c r="I19" s="123">
        <v>7324</v>
      </c>
      <c r="J19" s="124">
        <v>4476</v>
      </c>
      <c r="K19" s="125">
        <v>0.65900000000000003</v>
      </c>
      <c r="L19" s="126">
        <v>0.63600000000000001</v>
      </c>
      <c r="M19" s="126">
        <v>1.7999999999999999E-2</v>
      </c>
      <c r="N19" s="111">
        <v>1.7999999999999999E-2</v>
      </c>
      <c r="O19" s="123">
        <v>3727</v>
      </c>
      <c r="P19" s="124">
        <v>2292</v>
      </c>
      <c r="Q19" s="125">
        <v>0.64800000000000002</v>
      </c>
      <c r="R19" s="126">
        <v>0.626</v>
      </c>
      <c r="S19" s="126">
        <v>1.9E-2</v>
      </c>
      <c r="T19" s="111">
        <v>1.7999999999999999E-2</v>
      </c>
    </row>
    <row r="20" spans="1:20" ht="23.1" customHeight="1">
      <c r="A20" s="253"/>
      <c r="B20" s="122" t="s">
        <v>97</v>
      </c>
      <c r="C20" s="123">
        <v>1180</v>
      </c>
      <c r="D20" s="124">
        <v>974</v>
      </c>
      <c r="E20" s="125">
        <v>0.22800000000000001</v>
      </c>
      <c r="F20" s="126">
        <v>0.21099999999999999</v>
      </c>
      <c r="G20" s="126">
        <v>8.9999999999999993E-3</v>
      </c>
      <c r="H20" s="111">
        <v>1.2E-2</v>
      </c>
      <c r="I20" s="123">
        <v>3355</v>
      </c>
      <c r="J20" s="124">
        <v>2829</v>
      </c>
      <c r="K20" s="135">
        <v>0.20200000000000001</v>
      </c>
      <c r="L20" s="127">
        <v>0.186</v>
      </c>
      <c r="M20" s="126">
        <v>8.0000000000000002E-3</v>
      </c>
      <c r="N20" s="128">
        <v>1.2E-2</v>
      </c>
      <c r="O20" s="123">
        <v>1722</v>
      </c>
      <c r="P20" s="124">
        <v>1459</v>
      </c>
      <c r="Q20" s="135">
        <v>0.19600000000000001</v>
      </c>
      <c r="R20" s="127">
        <v>0.18</v>
      </c>
      <c r="S20" s="126">
        <v>8.9999999999999993E-3</v>
      </c>
      <c r="T20" s="128">
        <v>1.0999999999999999E-2</v>
      </c>
    </row>
    <row r="21" spans="1:20" ht="23.1" customHeight="1">
      <c r="A21" s="253"/>
      <c r="B21" s="122" t="s">
        <v>98</v>
      </c>
      <c r="C21" s="123">
        <v>424</v>
      </c>
      <c r="D21" s="124">
        <v>253</v>
      </c>
      <c r="E21" s="125">
        <v>0.69899999999999995</v>
      </c>
      <c r="F21" s="126">
        <v>0.67600000000000005</v>
      </c>
      <c r="G21" s="126">
        <v>3.0000000000000001E-3</v>
      </c>
      <c r="H21" s="111">
        <v>3.0000000000000001E-3</v>
      </c>
      <c r="I21" s="123">
        <v>1278</v>
      </c>
      <c r="J21" s="124">
        <v>964</v>
      </c>
      <c r="K21" s="125">
        <v>0.34399999999999997</v>
      </c>
      <c r="L21" s="126">
        <v>0.32600000000000001</v>
      </c>
      <c r="M21" s="126">
        <v>3.0000000000000001E-3</v>
      </c>
      <c r="N21" s="111">
        <v>4.0000000000000001E-3</v>
      </c>
      <c r="O21" s="123">
        <v>682</v>
      </c>
      <c r="P21" s="124">
        <v>529</v>
      </c>
      <c r="Q21" s="125">
        <v>0.307</v>
      </c>
      <c r="R21" s="126">
        <v>0.28899999999999998</v>
      </c>
      <c r="S21" s="126">
        <v>4.0000000000000001E-3</v>
      </c>
      <c r="T21" s="111">
        <v>4.0000000000000001E-3</v>
      </c>
    </row>
    <row r="22" spans="1:20" ht="23.1" customHeight="1">
      <c r="A22" s="253"/>
      <c r="B22" s="122" t="s">
        <v>99</v>
      </c>
      <c r="C22" s="123">
        <v>217</v>
      </c>
      <c r="D22" s="124">
        <v>111</v>
      </c>
      <c r="E22" s="125">
        <v>0.98199999999999998</v>
      </c>
      <c r="F22" s="126">
        <v>0.95499999999999996</v>
      </c>
      <c r="G22" s="126">
        <v>2E-3</v>
      </c>
      <c r="H22" s="111">
        <v>1E-3</v>
      </c>
      <c r="I22" s="123">
        <v>650</v>
      </c>
      <c r="J22" s="124">
        <v>491</v>
      </c>
      <c r="K22" s="125">
        <v>0.34200000000000003</v>
      </c>
      <c r="L22" s="126">
        <v>0.32400000000000001</v>
      </c>
      <c r="M22" s="126">
        <v>2E-3</v>
      </c>
      <c r="N22" s="111">
        <v>2E-3</v>
      </c>
      <c r="O22" s="123">
        <v>333</v>
      </c>
      <c r="P22" s="124">
        <v>270</v>
      </c>
      <c r="Q22" s="125">
        <v>0.25</v>
      </c>
      <c r="R22" s="126">
        <v>0.23300000000000001</v>
      </c>
      <c r="S22" s="126">
        <v>2E-3</v>
      </c>
      <c r="T22" s="111">
        <v>2E-3</v>
      </c>
    </row>
    <row r="23" spans="1:20" ht="23.1" customHeight="1">
      <c r="A23" s="253"/>
      <c r="B23" s="122" t="s">
        <v>100</v>
      </c>
      <c r="C23" s="123">
        <v>891</v>
      </c>
      <c r="D23" s="124">
        <v>193</v>
      </c>
      <c r="E23" s="135">
        <v>3.68</v>
      </c>
      <c r="F23" s="127">
        <v>3.617</v>
      </c>
      <c r="G23" s="126">
        <v>7.0000000000000001E-3</v>
      </c>
      <c r="H23" s="111">
        <v>2E-3</v>
      </c>
      <c r="I23" s="123">
        <v>2683</v>
      </c>
      <c r="J23" s="124">
        <v>736</v>
      </c>
      <c r="K23" s="135">
        <v>2.6949999999999998</v>
      </c>
      <c r="L23" s="127">
        <v>2.645</v>
      </c>
      <c r="M23" s="127">
        <v>7.0000000000000001E-3</v>
      </c>
      <c r="N23" s="111">
        <v>3.0000000000000001E-3</v>
      </c>
      <c r="O23" s="123">
        <v>1437</v>
      </c>
      <c r="P23" s="124">
        <v>394</v>
      </c>
      <c r="Q23" s="135">
        <v>2.6970000000000001</v>
      </c>
      <c r="R23" s="127">
        <v>2.6469999999999998</v>
      </c>
      <c r="S23" s="127">
        <v>7.0000000000000001E-3</v>
      </c>
      <c r="T23" s="111">
        <v>3.0000000000000001E-3</v>
      </c>
    </row>
    <row r="24" spans="1:20" ht="23.1" customHeight="1" thickBot="1">
      <c r="A24" s="253"/>
      <c r="B24" s="106" t="s">
        <v>88</v>
      </c>
      <c r="C24" s="129">
        <v>6300</v>
      </c>
      <c r="D24" s="130">
        <v>3744</v>
      </c>
      <c r="E24" s="136">
        <v>0.70599999999999996</v>
      </c>
      <c r="F24" s="137">
        <v>0.68300000000000005</v>
      </c>
      <c r="G24" s="137">
        <v>4.5999999999999999E-2</v>
      </c>
      <c r="H24" s="111">
        <v>4.5999999999999999E-2</v>
      </c>
      <c r="I24" s="129">
        <v>20419</v>
      </c>
      <c r="J24" s="130">
        <v>12980</v>
      </c>
      <c r="K24" s="136">
        <v>0.59499999999999997</v>
      </c>
      <c r="L24" s="137">
        <v>0.57299999999999995</v>
      </c>
      <c r="M24" s="137">
        <v>5.0999999999999997E-2</v>
      </c>
      <c r="N24" s="111">
        <v>5.2999999999999999E-2</v>
      </c>
      <c r="O24" s="129">
        <v>10618</v>
      </c>
      <c r="P24" s="130">
        <v>6851</v>
      </c>
      <c r="Q24" s="136">
        <v>0.57099999999999995</v>
      </c>
      <c r="R24" s="137">
        <v>0.55000000000000004</v>
      </c>
      <c r="S24" s="137">
        <v>5.5E-2</v>
      </c>
      <c r="T24" s="111">
        <v>5.2999999999999999E-2</v>
      </c>
    </row>
    <row r="25" spans="1:20" ht="23.1" customHeight="1" thickTop="1" thickBot="1">
      <c r="A25" s="254"/>
      <c r="B25" s="112" t="s">
        <v>101</v>
      </c>
      <c r="C25" s="113">
        <v>32461</v>
      </c>
      <c r="D25" s="114">
        <v>20131</v>
      </c>
      <c r="E25" s="115">
        <v>0.63500000000000001</v>
      </c>
      <c r="F25" s="116">
        <v>0.61199999999999999</v>
      </c>
      <c r="G25" s="116">
        <v>0.23799999999999999</v>
      </c>
      <c r="H25" s="117">
        <v>0.248</v>
      </c>
      <c r="I25" s="113">
        <v>105979</v>
      </c>
      <c r="J25" s="114">
        <v>68887</v>
      </c>
      <c r="K25" s="115">
        <v>0.56000000000000005</v>
      </c>
      <c r="L25" s="116">
        <v>0.53800000000000003</v>
      </c>
      <c r="M25" s="116">
        <v>0.26500000000000001</v>
      </c>
      <c r="N25" s="117">
        <v>0.28199999999999997</v>
      </c>
      <c r="O25" s="113">
        <v>55191</v>
      </c>
      <c r="P25" s="114">
        <v>37366</v>
      </c>
      <c r="Q25" s="115">
        <v>0.497</v>
      </c>
      <c r="R25" s="116">
        <v>0.47699999999999998</v>
      </c>
      <c r="S25" s="116">
        <v>0.28599999999999998</v>
      </c>
      <c r="T25" s="117">
        <v>0.28999999999999998</v>
      </c>
    </row>
    <row r="26" spans="1:20" ht="23.1" customHeight="1" thickTop="1">
      <c r="A26" s="252" t="s">
        <v>102</v>
      </c>
      <c r="B26" s="118" t="s">
        <v>103</v>
      </c>
      <c r="C26" s="119">
        <v>28315</v>
      </c>
      <c r="D26" s="120">
        <v>7506</v>
      </c>
      <c r="E26" s="133">
        <v>2.8239999999999998</v>
      </c>
      <c r="F26" s="134">
        <v>2.7719999999999998</v>
      </c>
      <c r="G26" s="134">
        <v>0.20699999999999999</v>
      </c>
      <c r="H26" s="121">
        <v>9.1999999999999998E-2</v>
      </c>
      <c r="I26" s="119">
        <v>68341</v>
      </c>
      <c r="J26" s="120">
        <v>20327</v>
      </c>
      <c r="K26" s="133">
        <v>2.4079999999999999</v>
      </c>
      <c r="L26" s="134">
        <v>2.3620000000000001</v>
      </c>
      <c r="M26" s="134">
        <v>0.17100000000000001</v>
      </c>
      <c r="N26" s="121">
        <v>8.3000000000000004E-2</v>
      </c>
      <c r="O26" s="119">
        <v>33466</v>
      </c>
      <c r="P26" s="120">
        <v>11188</v>
      </c>
      <c r="Q26" s="133">
        <v>2.032</v>
      </c>
      <c r="R26" s="134">
        <v>1.9910000000000001</v>
      </c>
      <c r="S26" s="134">
        <v>0.17399999999999999</v>
      </c>
      <c r="T26" s="121">
        <v>8.6999999999999994E-2</v>
      </c>
    </row>
    <row r="27" spans="1:20" ht="23.1" customHeight="1">
      <c r="A27" s="253"/>
      <c r="B27" s="122" t="s">
        <v>104</v>
      </c>
      <c r="C27" s="123">
        <v>12795</v>
      </c>
      <c r="D27" s="124">
        <v>8882</v>
      </c>
      <c r="E27" s="135">
        <v>0.46</v>
      </c>
      <c r="F27" s="127">
        <v>0.441</v>
      </c>
      <c r="G27" s="127">
        <v>9.4E-2</v>
      </c>
      <c r="H27" s="128">
        <v>0.109</v>
      </c>
      <c r="I27" s="123">
        <v>32442</v>
      </c>
      <c r="J27" s="124">
        <v>22149</v>
      </c>
      <c r="K27" s="135">
        <v>0.48499999999999999</v>
      </c>
      <c r="L27" s="127">
        <v>0.46500000000000002</v>
      </c>
      <c r="M27" s="127">
        <v>8.1000000000000003E-2</v>
      </c>
      <c r="N27" s="128">
        <v>9.0999999999999998E-2</v>
      </c>
      <c r="O27" s="123">
        <v>15946</v>
      </c>
      <c r="P27" s="124">
        <v>11127</v>
      </c>
      <c r="Q27" s="135">
        <v>0.45300000000000001</v>
      </c>
      <c r="R27" s="127">
        <v>0.433</v>
      </c>
      <c r="S27" s="127">
        <v>8.3000000000000004E-2</v>
      </c>
      <c r="T27" s="128">
        <v>8.5999999999999993E-2</v>
      </c>
    </row>
    <row r="28" spans="1:20" ht="23.1" customHeight="1">
      <c r="A28" s="253"/>
      <c r="B28" s="122" t="s">
        <v>105</v>
      </c>
      <c r="C28" s="123">
        <v>3117</v>
      </c>
      <c r="D28" s="124">
        <v>3237</v>
      </c>
      <c r="E28" s="135">
        <v>-2.4E-2</v>
      </c>
      <c r="F28" s="127">
        <v>-3.6999999999999998E-2</v>
      </c>
      <c r="G28" s="127">
        <v>2.3E-2</v>
      </c>
      <c r="H28" s="128">
        <v>0.04</v>
      </c>
      <c r="I28" s="123">
        <v>8483</v>
      </c>
      <c r="J28" s="124">
        <v>8427</v>
      </c>
      <c r="K28" s="135">
        <v>0.02</v>
      </c>
      <c r="L28" s="127">
        <v>6.9999999999999004E-3</v>
      </c>
      <c r="M28" s="127">
        <v>2.1000000000000001E-2</v>
      </c>
      <c r="N28" s="128">
        <v>3.4000000000000002E-2</v>
      </c>
      <c r="O28" s="123">
        <v>4326</v>
      </c>
      <c r="P28" s="124">
        <v>4261</v>
      </c>
      <c r="Q28" s="135">
        <v>2.9000000000000001E-2</v>
      </c>
      <c r="R28" s="127">
        <v>1.4999999999999999E-2</v>
      </c>
      <c r="S28" s="127">
        <v>2.1999999999999999E-2</v>
      </c>
      <c r="T28" s="128">
        <v>3.3000000000000002E-2</v>
      </c>
    </row>
    <row r="29" spans="1:20" ht="23.1" customHeight="1" thickBot="1">
      <c r="A29" s="253"/>
      <c r="B29" s="106" t="s">
        <v>106</v>
      </c>
      <c r="C29" s="129">
        <v>8059</v>
      </c>
      <c r="D29" s="130">
        <v>6372</v>
      </c>
      <c r="E29" s="136">
        <v>0.28199999999999997</v>
      </c>
      <c r="F29" s="137">
        <v>0.26500000000000001</v>
      </c>
      <c r="G29" s="137">
        <v>5.8999999999999997E-2</v>
      </c>
      <c r="H29" s="111">
        <v>7.8E-2</v>
      </c>
      <c r="I29" s="129">
        <v>20217</v>
      </c>
      <c r="J29" s="130">
        <v>17588</v>
      </c>
      <c r="K29" s="136">
        <v>0.16500000000000001</v>
      </c>
      <c r="L29" s="137">
        <v>0.14899999999999999</v>
      </c>
      <c r="M29" s="137">
        <v>5.0999999999999997E-2</v>
      </c>
      <c r="N29" s="111">
        <v>7.1999999999999995E-2</v>
      </c>
      <c r="O29" s="129">
        <v>9999</v>
      </c>
      <c r="P29" s="130">
        <v>9105</v>
      </c>
      <c r="Q29" s="136">
        <v>0.113</v>
      </c>
      <c r="R29" s="137">
        <v>9.8000000000000004E-2</v>
      </c>
      <c r="S29" s="137">
        <v>5.1999999999999998E-2</v>
      </c>
      <c r="T29" s="111">
        <v>7.0999999999999994E-2</v>
      </c>
    </row>
    <row r="30" spans="1:20" ht="23.1" customHeight="1" thickTop="1" thickBot="1">
      <c r="A30" s="254"/>
      <c r="B30" s="112" t="s">
        <v>107</v>
      </c>
      <c r="C30" s="113">
        <v>52286</v>
      </c>
      <c r="D30" s="114">
        <v>25997</v>
      </c>
      <c r="E30" s="115">
        <v>1.0389999999999999</v>
      </c>
      <c r="F30" s="116">
        <v>1.0109999999999999</v>
      </c>
      <c r="G30" s="116">
        <v>0.38300000000000001</v>
      </c>
      <c r="H30" s="117">
        <v>0.32</v>
      </c>
      <c r="I30" s="113">
        <v>129483</v>
      </c>
      <c r="J30" s="114">
        <v>68491</v>
      </c>
      <c r="K30" s="115">
        <v>0.91700000000000004</v>
      </c>
      <c r="L30" s="116">
        <v>0.89100000000000001</v>
      </c>
      <c r="M30" s="116">
        <v>0.32400000000000001</v>
      </c>
      <c r="N30" s="117">
        <v>0.28000000000000003</v>
      </c>
      <c r="O30" s="113">
        <v>63737</v>
      </c>
      <c r="P30" s="114">
        <v>35681</v>
      </c>
      <c r="Q30" s="115">
        <v>0.81100000000000005</v>
      </c>
      <c r="R30" s="116">
        <v>0.78600000000000003</v>
      </c>
      <c r="S30" s="116">
        <v>0.33100000000000002</v>
      </c>
      <c r="T30" s="117">
        <v>0.27700000000000002</v>
      </c>
    </row>
    <row r="31" spans="1:20" ht="23.1" customHeight="1" thickTop="1">
      <c r="A31" s="252" t="s">
        <v>108</v>
      </c>
      <c r="B31" s="118" t="s">
        <v>109</v>
      </c>
      <c r="C31" s="119">
        <v>861</v>
      </c>
      <c r="D31" s="120">
        <v>525</v>
      </c>
      <c r="E31" s="133">
        <v>0.66300000000000003</v>
      </c>
      <c r="F31" s="134">
        <v>0.64</v>
      </c>
      <c r="G31" s="134">
        <v>6.0000000000000001E-3</v>
      </c>
      <c r="H31" s="121">
        <v>6.0000000000000001E-3</v>
      </c>
      <c r="I31" s="119">
        <v>2147</v>
      </c>
      <c r="J31" s="120">
        <v>1466</v>
      </c>
      <c r="K31" s="133">
        <v>0.48499999999999999</v>
      </c>
      <c r="L31" s="134">
        <v>0.46500000000000002</v>
      </c>
      <c r="M31" s="134">
        <v>5.0000000000000001E-3</v>
      </c>
      <c r="N31" s="121">
        <v>6.0000000000000001E-3</v>
      </c>
      <c r="O31" s="119">
        <v>937</v>
      </c>
      <c r="P31" s="120">
        <v>680</v>
      </c>
      <c r="Q31" s="133">
        <v>0.39700000000000002</v>
      </c>
      <c r="R31" s="134">
        <v>0.378</v>
      </c>
      <c r="S31" s="134">
        <v>5.0000000000000001E-3</v>
      </c>
      <c r="T31" s="121">
        <v>5.0000000000000001E-3</v>
      </c>
    </row>
    <row r="32" spans="1:20" ht="23.1" customHeight="1">
      <c r="A32" s="253"/>
      <c r="B32" s="122" t="s">
        <v>110</v>
      </c>
      <c r="C32" s="123">
        <v>302</v>
      </c>
      <c r="D32" s="124">
        <v>244</v>
      </c>
      <c r="E32" s="135">
        <v>0.255</v>
      </c>
      <c r="F32" s="127">
        <v>0.23799999999999999</v>
      </c>
      <c r="G32" s="126">
        <v>2E-3</v>
      </c>
      <c r="H32" s="111">
        <v>3.0000000000000001E-3</v>
      </c>
      <c r="I32" s="123">
        <v>640</v>
      </c>
      <c r="J32" s="124">
        <v>758</v>
      </c>
      <c r="K32" s="135">
        <v>-0.14399999999999999</v>
      </c>
      <c r="L32" s="127">
        <v>-0.156</v>
      </c>
      <c r="M32" s="127">
        <v>2E-3</v>
      </c>
      <c r="N32" s="111">
        <v>3.0000000000000001E-3</v>
      </c>
      <c r="O32" s="123">
        <v>294</v>
      </c>
      <c r="P32" s="124">
        <v>379</v>
      </c>
      <c r="Q32" s="135">
        <v>-0.214</v>
      </c>
      <c r="R32" s="127">
        <v>-0.224</v>
      </c>
      <c r="S32" s="127">
        <v>2E-3</v>
      </c>
      <c r="T32" s="111">
        <v>3.0000000000000001E-3</v>
      </c>
    </row>
    <row r="33" spans="1:20" ht="23.1" customHeight="1">
      <c r="A33" s="253"/>
      <c r="B33" s="122" t="s">
        <v>111</v>
      </c>
      <c r="C33" s="123">
        <v>1662</v>
      </c>
      <c r="D33" s="124">
        <v>1480</v>
      </c>
      <c r="E33" s="135">
        <v>0.13800000000000001</v>
      </c>
      <c r="F33" s="127">
        <v>0.123</v>
      </c>
      <c r="G33" s="127">
        <v>1.2E-2</v>
      </c>
      <c r="H33" s="111">
        <v>1.7999999999999999E-2</v>
      </c>
      <c r="I33" s="123">
        <v>3650</v>
      </c>
      <c r="J33" s="124">
        <v>3199</v>
      </c>
      <c r="K33" s="135">
        <v>0.157</v>
      </c>
      <c r="L33" s="127">
        <v>0.14099999999999999</v>
      </c>
      <c r="M33" s="127">
        <v>8.9999999999999993E-3</v>
      </c>
      <c r="N33" s="111">
        <v>1.2999999999999999E-2</v>
      </c>
      <c r="O33" s="123">
        <v>1782</v>
      </c>
      <c r="P33" s="124">
        <v>1593</v>
      </c>
      <c r="Q33" s="135">
        <v>0.13400000000000001</v>
      </c>
      <c r="R33" s="127">
        <v>0.11899999999999999</v>
      </c>
      <c r="S33" s="127">
        <v>8.9999999999999993E-3</v>
      </c>
      <c r="T33" s="111">
        <v>1.2E-2</v>
      </c>
    </row>
    <row r="34" spans="1:20" ht="23.1" customHeight="1">
      <c r="A34" s="253"/>
      <c r="B34" s="122" t="s">
        <v>112</v>
      </c>
      <c r="C34" s="123">
        <v>1577</v>
      </c>
      <c r="D34" s="124">
        <v>1154</v>
      </c>
      <c r="E34" s="125">
        <v>0.38500000000000001</v>
      </c>
      <c r="F34" s="126">
        <v>0.36699999999999999</v>
      </c>
      <c r="G34" s="126">
        <v>1.2E-2</v>
      </c>
      <c r="H34" s="111">
        <v>1.4E-2</v>
      </c>
      <c r="I34" s="123">
        <v>3628</v>
      </c>
      <c r="J34" s="124">
        <v>2685</v>
      </c>
      <c r="K34" s="125">
        <v>0.37</v>
      </c>
      <c r="L34" s="126">
        <v>0.35099999999999998</v>
      </c>
      <c r="M34" s="126">
        <v>8.9999999999999993E-3</v>
      </c>
      <c r="N34" s="111">
        <v>1.0999999999999999E-2</v>
      </c>
      <c r="O34" s="123">
        <v>1677</v>
      </c>
      <c r="P34" s="124">
        <v>1309</v>
      </c>
      <c r="Q34" s="125">
        <v>0.29899999999999999</v>
      </c>
      <c r="R34" s="126">
        <v>0.28100000000000003</v>
      </c>
      <c r="S34" s="126">
        <v>8.9999999999999993E-3</v>
      </c>
      <c r="T34" s="111">
        <v>0.01</v>
      </c>
    </row>
    <row r="35" spans="1:20" ht="23.1" customHeight="1">
      <c r="A35" s="253"/>
      <c r="B35" s="122" t="s">
        <v>113</v>
      </c>
      <c r="C35" s="123">
        <v>1565</v>
      </c>
      <c r="D35" s="124">
        <v>1089</v>
      </c>
      <c r="E35" s="135">
        <v>0.45700000000000002</v>
      </c>
      <c r="F35" s="127">
        <v>0.437</v>
      </c>
      <c r="G35" s="126">
        <v>1.0999999999999999E-2</v>
      </c>
      <c r="H35" s="111">
        <v>1.2999999999999999E-2</v>
      </c>
      <c r="I35" s="123">
        <v>4069</v>
      </c>
      <c r="J35" s="124">
        <v>3080</v>
      </c>
      <c r="K35" s="135">
        <v>0.33900000000000002</v>
      </c>
      <c r="L35" s="127">
        <v>0.32100000000000001</v>
      </c>
      <c r="M35" s="127">
        <v>0.01</v>
      </c>
      <c r="N35" s="111">
        <v>1.2999999999999999E-2</v>
      </c>
      <c r="O35" s="123">
        <v>1902</v>
      </c>
      <c r="P35" s="124">
        <v>1510</v>
      </c>
      <c r="Q35" s="135">
        <v>0.27700000000000002</v>
      </c>
      <c r="R35" s="127">
        <v>0.26</v>
      </c>
      <c r="S35" s="127">
        <v>0.01</v>
      </c>
      <c r="T35" s="111">
        <v>1.2E-2</v>
      </c>
    </row>
    <row r="36" spans="1:20" ht="23.1" customHeight="1">
      <c r="A36" s="253"/>
      <c r="B36" s="122" t="s">
        <v>114</v>
      </c>
      <c r="C36" s="123">
        <v>3432</v>
      </c>
      <c r="D36" s="124">
        <v>3195</v>
      </c>
      <c r="E36" s="135">
        <v>8.8999999999999996E-2</v>
      </c>
      <c r="F36" s="127">
        <v>7.3999999999999996E-2</v>
      </c>
      <c r="G36" s="127">
        <v>2.5000000000000001E-2</v>
      </c>
      <c r="H36" s="111">
        <v>3.9E-2</v>
      </c>
      <c r="I36" s="123">
        <v>10296</v>
      </c>
      <c r="J36" s="124">
        <v>9240</v>
      </c>
      <c r="K36" s="135">
        <v>0.13</v>
      </c>
      <c r="L36" s="127">
        <v>0.114</v>
      </c>
      <c r="M36" s="127">
        <v>2.5999999999999999E-2</v>
      </c>
      <c r="N36" s="111">
        <v>3.7999999999999999E-2</v>
      </c>
      <c r="O36" s="123">
        <v>4852</v>
      </c>
      <c r="P36" s="124">
        <v>4489</v>
      </c>
      <c r="Q36" s="135">
        <v>9.6000000000000002E-2</v>
      </c>
      <c r="R36" s="127">
        <v>8.1000000000000003E-2</v>
      </c>
      <c r="S36" s="127">
        <v>2.5000000000000001E-2</v>
      </c>
      <c r="T36" s="111">
        <v>3.5000000000000003E-2</v>
      </c>
    </row>
    <row r="37" spans="1:20" ht="23.1" customHeight="1">
      <c r="A37" s="253"/>
      <c r="B37" s="106" t="s">
        <v>115</v>
      </c>
      <c r="C37" s="123">
        <v>1718</v>
      </c>
      <c r="D37" s="124">
        <v>889</v>
      </c>
      <c r="E37" s="135">
        <v>0.95899999999999996</v>
      </c>
      <c r="F37" s="127">
        <v>0.93300000000000005</v>
      </c>
      <c r="G37" s="126">
        <v>1.2999999999999999E-2</v>
      </c>
      <c r="H37" s="111">
        <v>1.0999999999999999E-2</v>
      </c>
      <c r="I37" s="123">
        <v>5052</v>
      </c>
      <c r="J37" s="124">
        <v>2480</v>
      </c>
      <c r="K37" s="135">
        <v>1.0649999999999999</v>
      </c>
      <c r="L37" s="127">
        <v>1.0369999999999999</v>
      </c>
      <c r="M37" s="126">
        <v>1.2999999999999999E-2</v>
      </c>
      <c r="N37" s="111">
        <v>0.01</v>
      </c>
      <c r="O37" s="123">
        <v>1999</v>
      </c>
      <c r="P37" s="124">
        <v>1223</v>
      </c>
      <c r="Q37" s="135">
        <v>0.65700000000000003</v>
      </c>
      <c r="R37" s="127">
        <v>0.63500000000000001</v>
      </c>
      <c r="S37" s="126">
        <v>0.01</v>
      </c>
      <c r="T37" s="111">
        <v>8.9999999999999993E-3</v>
      </c>
    </row>
    <row r="38" spans="1:20" ht="23.1" customHeight="1" thickBot="1">
      <c r="A38" s="253"/>
      <c r="B38" s="106" t="s">
        <v>88</v>
      </c>
      <c r="C38" s="129">
        <v>809</v>
      </c>
      <c r="D38" s="130">
        <v>353</v>
      </c>
      <c r="E38" s="136">
        <v>1.323</v>
      </c>
      <c r="F38" s="137">
        <v>1.292</v>
      </c>
      <c r="G38" s="137">
        <v>6.0000000000000001E-3</v>
      </c>
      <c r="H38" s="111">
        <v>4.0000000000000001E-3</v>
      </c>
      <c r="I38" s="129">
        <v>2309</v>
      </c>
      <c r="J38" s="130">
        <v>1537</v>
      </c>
      <c r="K38" s="136">
        <v>0.52300000000000002</v>
      </c>
      <c r="L38" s="137">
        <v>0.502</v>
      </c>
      <c r="M38" s="137">
        <v>6.0000000000000001E-3</v>
      </c>
      <c r="N38" s="111">
        <v>6.0000000000000001E-3</v>
      </c>
      <c r="O38" s="129">
        <v>1153</v>
      </c>
      <c r="P38" s="130">
        <v>784</v>
      </c>
      <c r="Q38" s="136">
        <v>0.49099999999999999</v>
      </c>
      <c r="R38" s="137">
        <v>0.47099999999999997</v>
      </c>
      <c r="S38" s="137">
        <v>6.0000000000000001E-3</v>
      </c>
      <c r="T38" s="111">
        <v>6.0000000000000001E-3</v>
      </c>
    </row>
    <row r="39" spans="1:20" ht="23.1" customHeight="1" thickTop="1" thickBot="1">
      <c r="A39" s="254"/>
      <c r="B39" s="112" t="s">
        <v>116</v>
      </c>
      <c r="C39" s="113">
        <v>11926</v>
      </c>
      <c r="D39" s="114">
        <v>8929</v>
      </c>
      <c r="E39" s="116">
        <v>0.35399999999999998</v>
      </c>
      <c r="F39" s="116">
        <v>0.33600000000000002</v>
      </c>
      <c r="G39" s="116">
        <v>8.6999999999999994E-2</v>
      </c>
      <c r="H39" s="117">
        <v>0.11</v>
      </c>
      <c r="I39" s="113">
        <v>31791</v>
      </c>
      <c r="J39" s="114">
        <v>24445</v>
      </c>
      <c r="K39" s="116">
        <v>0.318</v>
      </c>
      <c r="L39" s="116">
        <v>0.30099999999999999</v>
      </c>
      <c r="M39" s="116">
        <v>0.08</v>
      </c>
      <c r="N39" s="117">
        <v>0.1</v>
      </c>
      <c r="O39" s="113">
        <v>14596</v>
      </c>
      <c r="P39" s="114">
        <v>11967</v>
      </c>
      <c r="Q39" s="116">
        <v>0.23599999999999999</v>
      </c>
      <c r="R39" s="116">
        <v>0.22</v>
      </c>
      <c r="S39" s="116">
        <v>7.5999999999999998E-2</v>
      </c>
      <c r="T39" s="117">
        <v>9.2999999999999999E-2</v>
      </c>
    </row>
    <row r="40" spans="1:20" ht="23.1" customHeight="1" thickTop="1">
      <c r="A40" s="252" t="s">
        <v>117</v>
      </c>
      <c r="B40" s="118" t="s">
        <v>118</v>
      </c>
      <c r="C40" s="119">
        <v>896</v>
      </c>
      <c r="D40" s="120">
        <v>548</v>
      </c>
      <c r="E40" s="138">
        <v>0.65800000000000003</v>
      </c>
      <c r="F40" s="139">
        <v>0.63500000000000001</v>
      </c>
      <c r="G40" s="139">
        <v>7.0000000000000001E-3</v>
      </c>
      <c r="H40" s="121">
        <v>7.0000000000000001E-3</v>
      </c>
      <c r="I40" s="119">
        <v>2299</v>
      </c>
      <c r="J40" s="120">
        <v>1403</v>
      </c>
      <c r="K40" s="138">
        <v>0.66100000000000003</v>
      </c>
      <c r="L40" s="139">
        <v>0.63900000000000001</v>
      </c>
      <c r="M40" s="139">
        <v>6.0000000000000001E-3</v>
      </c>
      <c r="N40" s="121">
        <v>6.0000000000000001E-3</v>
      </c>
      <c r="O40" s="119">
        <v>1110</v>
      </c>
      <c r="P40" s="120">
        <v>751</v>
      </c>
      <c r="Q40" s="138">
        <v>0.498</v>
      </c>
      <c r="R40" s="139">
        <v>0.47799999999999998</v>
      </c>
      <c r="S40" s="139">
        <v>6.0000000000000001E-3</v>
      </c>
      <c r="T40" s="121">
        <v>6.0000000000000001E-3</v>
      </c>
    </row>
    <row r="41" spans="1:20" ht="23.1" customHeight="1">
      <c r="A41" s="253"/>
      <c r="B41" s="122" t="s">
        <v>119</v>
      </c>
      <c r="C41" s="123">
        <v>22</v>
      </c>
      <c r="D41" s="124">
        <v>25</v>
      </c>
      <c r="E41" s="125">
        <v>-0.108</v>
      </c>
      <c r="F41" s="126">
        <v>-0.12</v>
      </c>
      <c r="G41" s="126">
        <v>0</v>
      </c>
      <c r="H41" s="111">
        <v>0</v>
      </c>
      <c r="I41" s="123">
        <v>47</v>
      </c>
      <c r="J41" s="174">
        <v>59</v>
      </c>
      <c r="K41" s="125">
        <v>-0.192</v>
      </c>
      <c r="L41" s="126">
        <v>-0.20300000000000001</v>
      </c>
      <c r="M41" s="126">
        <v>0</v>
      </c>
      <c r="N41" s="111">
        <v>0</v>
      </c>
      <c r="O41" s="123">
        <v>26</v>
      </c>
      <c r="P41" s="124">
        <v>32</v>
      </c>
      <c r="Q41" s="125">
        <v>-0.17599999999999999</v>
      </c>
      <c r="R41" s="126">
        <v>-0.187</v>
      </c>
      <c r="S41" s="126">
        <v>0</v>
      </c>
      <c r="T41" s="111">
        <v>0</v>
      </c>
    </row>
    <row r="42" spans="1:20" ht="23.1" customHeight="1">
      <c r="A42" s="253"/>
      <c r="B42" s="140" t="s">
        <v>120</v>
      </c>
      <c r="C42" s="123">
        <v>134</v>
      </c>
      <c r="D42" s="124">
        <v>106</v>
      </c>
      <c r="E42" s="125">
        <v>0.28199999999999997</v>
      </c>
      <c r="F42" s="126">
        <v>0.26400000000000001</v>
      </c>
      <c r="G42" s="126">
        <v>1E-3</v>
      </c>
      <c r="H42" s="111">
        <v>1E-3</v>
      </c>
      <c r="I42" s="123">
        <v>315</v>
      </c>
      <c r="J42" s="124">
        <v>325</v>
      </c>
      <c r="K42" s="125">
        <v>-1.7000000000000001E-2</v>
      </c>
      <c r="L42" s="126">
        <v>-3.1E-2</v>
      </c>
      <c r="M42" s="126">
        <v>1E-3</v>
      </c>
      <c r="N42" s="111">
        <v>1E-3</v>
      </c>
      <c r="O42" s="123">
        <v>174</v>
      </c>
      <c r="P42" s="124">
        <v>184</v>
      </c>
      <c r="Q42" s="125">
        <v>-4.1000000000000002E-2</v>
      </c>
      <c r="R42" s="126">
        <v>-5.3999999999999999E-2</v>
      </c>
      <c r="S42" s="126">
        <v>1E-3</v>
      </c>
      <c r="T42" s="111">
        <v>1E-3</v>
      </c>
    </row>
    <row r="43" spans="1:20" ht="23.1" customHeight="1">
      <c r="A43" s="253"/>
      <c r="B43" s="122" t="s">
        <v>121</v>
      </c>
      <c r="C43" s="123">
        <v>97</v>
      </c>
      <c r="D43" s="124">
        <v>94</v>
      </c>
      <c r="E43" s="125">
        <v>4.5999999999999999E-2</v>
      </c>
      <c r="F43" s="126">
        <v>3.2000000000000001E-2</v>
      </c>
      <c r="G43" s="126">
        <v>1E-3</v>
      </c>
      <c r="H43" s="111">
        <v>1E-3</v>
      </c>
      <c r="I43" s="123">
        <v>262</v>
      </c>
      <c r="J43" s="124">
        <v>239</v>
      </c>
      <c r="K43" s="125">
        <v>0.111</v>
      </c>
      <c r="L43" s="126">
        <v>9.6000000000000002E-2</v>
      </c>
      <c r="M43" s="126">
        <v>1E-3</v>
      </c>
      <c r="N43" s="111">
        <v>1E-3</v>
      </c>
      <c r="O43" s="123">
        <v>148</v>
      </c>
      <c r="P43" s="124">
        <v>136</v>
      </c>
      <c r="Q43" s="125">
        <v>0.10299999999999999</v>
      </c>
      <c r="R43" s="126">
        <v>8.7999999999999995E-2</v>
      </c>
      <c r="S43" s="126">
        <v>1E-3</v>
      </c>
      <c r="T43" s="111">
        <v>1E-3</v>
      </c>
    </row>
    <row r="44" spans="1:20" ht="23.1" customHeight="1">
      <c r="A44" s="253"/>
      <c r="B44" s="122" t="s">
        <v>122</v>
      </c>
      <c r="C44" s="123">
        <v>197</v>
      </c>
      <c r="D44" s="124">
        <v>73</v>
      </c>
      <c r="E44" s="125">
        <v>1.736</v>
      </c>
      <c r="F44" s="126">
        <v>1.6990000000000001</v>
      </c>
      <c r="G44" s="126">
        <v>1E-3</v>
      </c>
      <c r="H44" s="111">
        <v>1E-3</v>
      </c>
      <c r="I44" s="123">
        <v>476</v>
      </c>
      <c r="J44" s="124">
        <v>187</v>
      </c>
      <c r="K44" s="125">
        <v>1.58</v>
      </c>
      <c r="L44" s="126">
        <v>1.5449999999999999</v>
      </c>
      <c r="M44" s="126">
        <v>1E-3</v>
      </c>
      <c r="N44" s="111">
        <v>1E-3</v>
      </c>
      <c r="O44" s="123">
        <v>273</v>
      </c>
      <c r="P44" s="124">
        <v>102</v>
      </c>
      <c r="Q44" s="125">
        <v>1.7130000000000001</v>
      </c>
      <c r="R44" s="126">
        <v>1.6759999999999999</v>
      </c>
      <c r="S44" s="126">
        <v>1E-3</v>
      </c>
      <c r="T44" s="111">
        <v>1E-3</v>
      </c>
    </row>
    <row r="45" spans="1:20" ht="23.1" customHeight="1" thickBot="1">
      <c r="A45" s="253"/>
      <c r="B45" s="141" t="s">
        <v>88</v>
      </c>
      <c r="C45" s="129">
        <v>402</v>
      </c>
      <c r="D45" s="130">
        <v>214</v>
      </c>
      <c r="E45" s="175">
        <v>0.90400000000000003</v>
      </c>
      <c r="F45" s="176">
        <v>0.879</v>
      </c>
      <c r="G45" s="176">
        <v>3.0000000000000001E-3</v>
      </c>
      <c r="H45" s="111">
        <v>3.0000000000000001E-3</v>
      </c>
      <c r="I45" s="129">
        <v>1791</v>
      </c>
      <c r="J45" s="130">
        <v>790</v>
      </c>
      <c r="K45" s="142">
        <v>1.298</v>
      </c>
      <c r="L45" s="137">
        <v>1.2669999999999999</v>
      </c>
      <c r="M45" s="137">
        <v>4.0000000000000001E-3</v>
      </c>
      <c r="N45" s="111">
        <v>3.0000000000000001E-3</v>
      </c>
      <c r="O45" s="129">
        <v>992</v>
      </c>
      <c r="P45" s="130">
        <v>418</v>
      </c>
      <c r="Q45" s="142">
        <v>1.4059999999999999</v>
      </c>
      <c r="R45" s="137">
        <v>1.373</v>
      </c>
      <c r="S45" s="137">
        <v>5.0000000000000001E-3</v>
      </c>
      <c r="T45" s="111">
        <v>3.0000000000000001E-3</v>
      </c>
    </row>
    <row r="46" spans="1:20" ht="23.1" customHeight="1" thickTop="1" thickBot="1">
      <c r="A46" s="254"/>
      <c r="B46" s="112" t="s">
        <v>123</v>
      </c>
      <c r="C46" s="113">
        <v>1748</v>
      </c>
      <c r="D46" s="114">
        <v>1060</v>
      </c>
      <c r="E46" s="145">
        <v>0.67200000000000004</v>
      </c>
      <c r="F46" s="145">
        <v>0.64900000000000002</v>
      </c>
      <c r="G46" s="116">
        <v>1.2999999999999999E-2</v>
      </c>
      <c r="H46" s="117">
        <v>1.2999999999999999E-2</v>
      </c>
      <c r="I46" s="113">
        <v>5190</v>
      </c>
      <c r="J46" s="114">
        <v>3003</v>
      </c>
      <c r="K46" s="116">
        <v>0.752</v>
      </c>
      <c r="L46" s="116">
        <v>0.72799999999999998</v>
      </c>
      <c r="M46" s="116">
        <v>1.2999999999999999E-2</v>
      </c>
      <c r="N46" s="117">
        <v>1.2E-2</v>
      </c>
      <c r="O46" s="113">
        <v>2723</v>
      </c>
      <c r="P46" s="114">
        <v>1623</v>
      </c>
      <c r="Q46" s="116">
        <v>0.70099999999999996</v>
      </c>
      <c r="R46" s="116">
        <v>0.67800000000000005</v>
      </c>
      <c r="S46" s="116">
        <v>1.4E-2</v>
      </c>
      <c r="T46" s="117">
        <v>1.2999999999999999E-2</v>
      </c>
    </row>
    <row r="47" spans="1:20" ht="23.1" customHeight="1" thickTop="1">
      <c r="A47" s="252" t="s">
        <v>124</v>
      </c>
      <c r="B47" s="118" t="s">
        <v>125</v>
      </c>
      <c r="C47" s="119">
        <v>6803</v>
      </c>
      <c r="D47" s="120">
        <v>4348</v>
      </c>
      <c r="E47" s="188">
        <v>0.58599999999999997</v>
      </c>
      <c r="F47" s="188">
        <v>0.56499999999999995</v>
      </c>
      <c r="G47" s="134">
        <v>0.05</v>
      </c>
      <c r="H47" s="143">
        <v>5.3999999999999999E-2</v>
      </c>
      <c r="I47" s="119">
        <v>22223</v>
      </c>
      <c r="J47" s="120">
        <v>13928</v>
      </c>
      <c r="K47" s="134">
        <v>0.61699999999999999</v>
      </c>
      <c r="L47" s="134">
        <v>0.59599999999999997</v>
      </c>
      <c r="M47" s="134">
        <v>5.6000000000000001E-2</v>
      </c>
      <c r="N47" s="143">
        <v>5.7000000000000002E-2</v>
      </c>
      <c r="O47" s="119">
        <v>10991</v>
      </c>
      <c r="P47" s="120">
        <v>7347</v>
      </c>
      <c r="Q47" s="134">
        <v>0.51700000000000002</v>
      </c>
      <c r="R47" s="134">
        <v>0.496</v>
      </c>
      <c r="S47" s="134">
        <v>5.7000000000000002E-2</v>
      </c>
      <c r="T47" s="143">
        <v>5.7000000000000002E-2</v>
      </c>
    </row>
    <row r="48" spans="1:20" ht="23.1" customHeight="1">
      <c r="A48" s="253"/>
      <c r="B48" s="141" t="s">
        <v>126</v>
      </c>
      <c r="C48" s="123">
        <v>718</v>
      </c>
      <c r="D48" s="124">
        <v>613</v>
      </c>
      <c r="E48" s="125">
        <v>0.187</v>
      </c>
      <c r="F48" s="126">
        <v>0.17100000000000001</v>
      </c>
      <c r="G48" s="126">
        <v>5.0000000000000001E-3</v>
      </c>
      <c r="H48" s="111">
        <v>8.0000000000000002E-3</v>
      </c>
      <c r="I48" s="123">
        <v>2469</v>
      </c>
      <c r="J48" s="124">
        <v>1773</v>
      </c>
      <c r="K48" s="125">
        <v>0.41199999999999998</v>
      </c>
      <c r="L48" s="126">
        <v>0.39300000000000002</v>
      </c>
      <c r="M48" s="126">
        <v>6.0000000000000001E-3</v>
      </c>
      <c r="N48" s="111">
        <v>7.0000000000000001E-3</v>
      </c>
      <c r="O48" s="123">
        <v>1225</v>
      </c>
      <c r="P48" s="124">
        <v>940</v>
      </c>
      <c r="Q48" s="125">
        <v>0.32100000000000001</v>
      </c>
      <c r="R48" s="126">
        <v>0.30299999999999999</v>
      </c>
      <c r="S48" s="126">
        <v>6.0000000000000001E-3</v>
      </c>
      <c r="T48" s="111">
        <v>7.0000000000000001E-3</v>
      </c>
    </row>
    <row r="49" spans="1:20" ht="23.1" customHeight="1" thickBot="1">
      <c r="A49" s="253"/>
      <c r="B49" s="106" t="s">
        <v>88</v>
      </c>
      <c r="C49" s="129">
        <v>46</v>
      </c>
      <c r="D49" s="130">
        <v>13</v>
      </c>
      <c r="E49" s="175">
        <v>2.5870000000000002</v>
      </c>
      <c r="F49" s="176">
        <v>2.5379999999999998</v>
      </c>
      <c r="G49" s="176">
        <v>0</v>
      </c>
      <c r="H49" s="111">
        <v>0</v>
      </c>
      <c r="I49" s="129">
        <v>77</v>
      </c>
      <c r="J49" s="130">
        <v>128</v>
      </c>
      <c r="K49" s="175">
        <v>-0.39</v>
      </c>
      <c r="L49" s="176">
        <v>-0.39800000000000002</v>
      </c>
      <c r="M49" s="176">
        <v>0</v>
      </c>
      <c r="N49" s="111">
        <v>1E-3</v>
      </c>
      <c r="O49" s="129">
        <v>39</v>
      </c>
      <c r="P49" s="130">
        <v>60</v>
      </c>
      <c r="Q49" s="175">
        <v>-0.34100000000000003</v>
      </c>
      <c r="R49" s="176">
        <v>-0.35</v>
      </c>
      <c r="S49" s="176">
        <v>0</v>
      </c>
      <c r="T49" s="111">
        <v>0</v>
      </c>
    </row>
    <row r="50" spans="1:20" ht="23.1" customHeight="1" thickTop="1" thickBot="1">
      <c r="A50" s="254"/>
      <c r="B50" s="112" t="s">
        <v>127</v>
      </c>
      <c r="C50" s="113">
        <v>7567</v>
      </c>
      <c r="D50" s="114">
        <v>4974</v>
      </c>
      <c r="E50" s="116">
        <v>0.54200000000000004</v>
      </c>
      <c r="F50" s="116">
        <v>0.52100000000000002</v>
      </c>
      <c r="G50" s="116">
        <v>5.5E-2</v>
      </c>
      <c r="H50" s="117">
        <v>6.0999999999999999E-2</v>
      </c>
      <c r="I50" s="113">
        <v>24769</v>
      </c>
      <c r="J50" s="114">
        <v>15829</v>
      </c>
      <c r="K50" s="116">
        <v>0.58599999999999997</v>
      </c>
      <c r="L50" s="116">
        <v>0.56499999999999995</v>
      </c>
      <c r="M50" s="116">
        <v>6.2E-2</v>
      </c>
      <c r="N50" s="117">
        <v>6.5000000000000002E-2</v>
      </c>
      <c r="O50" s="113">
        <v>12255</v>
      </c>
      <c r="P50" s="114">
        <v>8347</v>
      </c>
      <c r="Q50" s="116">
        <v>0.48799999999999999</v>
      </c>
      <c r="R50" s="116">
        <v>0.46800000000000003</v>
      </c>
      <c r="S50" s="116">
        <v>6.4000000000000001E-2</v>
      </c>
      <c r="T50" s="117">
        <v>6.5000000000000002E-2</v>
      </c>
    </row>
    <row r="51" spans="1:20" ht="23.1" customHeight="1" thickTop="1" thickBot="1">
      <c r="A51" s="207" t="s">
        <v>128</v>
      </c>
      <c r="B51" s="208"/>
      <c r="C51" s="146">
        <v>150</v>
      </c>
      <c r="D51" s="147">
        <v>120</v>
      </c>
      <c r="E51" s="148">
        <v>0.26700000000000002</v>
      </c>
      <c r="F51" s="149">
        <v>0.25</v>
      </c>
      <c r="G51" s="189">
        <v>1E-3</v>
      </c>
      <c r="H51" s="150">
        <v>1E-3</v>
      </c>
      <c r="I51" s="146">
        <v>538</v>
      </c>
      <c r="J51" s="147">
        <v>401</v>
      </c>
      <c r="K51" s="148">
        <v>0.36</v>
      </c>
      <c r="L51" s="149">
        <v>0.34200000000000003</v>
      </c>
      <c r="M51" s="149">
        <v>1E-3</v>
      </c>
      <c r="N51" s="150">
        <v>2E-3</v>
      </c>
      <c r="O51" s="146">
        <v>263</v>
      </c>
      <c r="P51" s="147">
        <v>201</v>
      </c>
      <c r="Q51" s="148">
        <v>0.32600000000000001</v>
      </c>
      <c r="R51" s="149">
        <v>0.308</v>
      </c>
      <c r="S51" s="149">
        <v>1E-3</v>
      </c>
      <c r="T51" s="150">
        <v>2E-3</v>
      </c>
    </row>
    <row r="52" spans="1:20" ht="23.1" customHeight="1" thickTop="1" thickBot="1">
      <c r="A52" s="207" t="s">
        <v>129</v>
      </c>
      <c r="B52" s="208"/>
      <c r="C52" s="146">
        <v>2240</v>
      </c>
      <c r="D52" s="147">
        <v>2143</v>
      </c>
      <c r="E52" s="148">
        <v>0.06</v>
      </c>
      <c r="F52" s="151">
        <v>4.4999999999999998E-2</v>
      </c>
      <c r="G52" s="151">
        <v>1.6E-2</v>
      </c>
      <c r="H52" s="121">
        <v>2.5999999999999999E-2</v>
      </c>
      <c r="I52" s="146">
        <v>10453</v>
      </c>
      <c r="J52" s="147">
        <v>5876</v>
      </c>
      <c r="K52" s="148">
        <v>0.80300000000000005</v>
      </c>
      <c r="L52" s="151">
        <v>0.77900000000000003</v>
      </c>
      <c r="M52" s="151">
        <v>2.5999999999999999E-2</v>
      </c>
      <c r="N52" s="121">
        <v>2.4E-2</v>
      </c>
      <c r="O52" s="146">
        <v>4148</v>
      </c>
      <c r="P52" s="147">
        <v>3288</v>
      </c>
      <c r="Q52" s="148">
        <v>0.27900000000000003</v>
      </c>
      <c r="R52" s="151">
        <v>0.26200000000000001</v>
      </c>
      <c r="S52" s="151">
        <v>2.1999999999999999E-2</v>
      </c>
      <c r="T52" s="121">
        <v>2.5999999999999999E-2</v>
      </c>
    </row>
    <row r="53" spans="1:20" ht="23.1" customHeight="1" thickTop="1" thickBot="1">
      <c r="A53" s="207" t="s">
        <v>130</v>
      </c>
      <c r="B53" s="208"/>
      <c r="C53" s="113">
        <v>136490</v>
      </c>
      <c r="D53" s="114">
        <v>81206</v>
      </c>
      <c r="E53" s="115">
        <v>0.70399999999999996</v>
      </c>
      <c r="F53" s="116">
        <v>0.68100000000000005</v>
      </c>
      <c r="G53" s="152"/>
      <c r="H53" s="152"/>
      <c r="I53" s="113">
        <v>399467</v>
      </c>
      <c r="J53" s="114">
        <v>244300</v>
      </c>
      <c r="K53" s="115">
        <v>0.65800000000000003</v>
      </c>
      <c r="L53" s="116">
        <v>0.63500000000000001</v>
      </c>
      <c r="M53" s="152"/>
      <c r="N53" s="152"/>
      <c r="O53" s="113">
        <v>192739</v>
      </c>
      <c r="P53" s="114">
        <v>128834</v>
      </c>
      <c r="Q53" s="115">
        <v>0.51700000000000002</v>
      </c>
      <c r="R53" s="116">
        <v>0.496</v>
      </c>
      <c r="S53" s="152"/>
      <c r="T53" s="185"/>
    </row>
    <row r="54" spans="1:20" ht="23.1" customHeight="1" thickTop="1" thickBot="1">
      <c r="A54" s="209" t="s">
        <v>131</v>
      </c>
      <c r="B54" s="210"/>
      <c r="C54" s="153">
        <v>117201</v>
      </c>
      <c r="D54" s="154">
        <v>145807</v>
      </c>
      <c r="E54" s="155">
        <v>-0.185</v>
      </c>
      <c r="F54" s="156">
        <v>-0.19600000000000001</v>
      </c>
      <c r="G54" s="157"/>
      <c r="H54" s="158"/>
      <c r="I54" s="153">
        <v>214109</v>
      </c>
      <c r="J54" s="154">
        <v>296161</v>
      </c>
      <c r="K54" s="155">
        <v>-0.26700000000000002</v>
      </c>
      <c r="L54" s="156">
        <v>-0.27700000000000002</v>
      </c>
      <c r="M54" s="157"/>
      <c r="N54" s="158"/>
      <c r="O54" s="153">
        <v>129451</v>
      </c>
      <c r="P54" s="154">
        <v>177558</v>
      </c>
      <c r="Q54" s="155">
        <v>-0.26100000000000001</v>
      </c>
      <c r="R54" s="156">
        <v>-0.27100000000000002</v>
      </c>
      <c r="S54" s="157"/>
      <c r="T54" s="186"/>
    </row>
    <row r="55" spans="1:20" s="5" customFormat="1" ht="23.1" customHeight="1" thickBot="1">
      <c r="A55" s="211" t="s">
        <v>132</v>
      </c>
      <c r="B55" s="212"/>
      <c r="C55" s="159">
        <v>253691</v>
      </c>
      <c r="D55" s="160">
        <v>227013</v>
      </c>
      <c r="E55" s="161">
        <v>0.13300000000000001</v>
      </c>
      <c r="F55" s="162">
        <v>0.11799999999999999</v>
      </c>
      <c r="G55" s="163"/>
      <c r="H55" s="164"/>
      <c r="I55" s="159">
        <v>613576</v>
      </c>
      <c r="J55" s="160">
        <v>540461</v>
      </c>
      <c r="K55" s="161">
        <v>0.151</v>
      </c>
      <c r="L55" s="162">
        <v>0.13500000000000001</v>
      </c>
      <c r="M55" s="162"/>
      <c r="N55" s="177"/>
      <c r="O55" s="159">
        <v>322190</v>
      </c>
      <c r="P55" s="160">
        <v>306392</v>
      </c>
      <c r="Q55" s="161">
        <v>6.6000000000000003E-2</v>
      </c>
      <c r="R55" s="162">
        <v>5.1999999999999998E-2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377405</v>
      </c>
      <c r="D58" s="225"/>
      <c r="E58" s="226"/>
      <c r="F58" s="227">
        <v>385310</v>
      </c>
      <c r="G58" s="225"/>
      <c r="H58" s="225"/>
      <c r="I58" s="228">
        <v>-2.1000000000000001E-2</v>
      </c>
      <c r="J58" s="229"/>
      <c r="K58" s="261"/>
      <c r="L58" s="262"/>
      <c r="M58" s="262"/>
      <c r="N58" s="262"/>
      <c r="O58" s="262"/>
      <c r="P58" s="262"/>
      <c r="Q58" s="262"/>
      <c r="R58" s="262"/>
      <c r="S58" s="262"/>
      <c r="T58" s="262"/>
    </row>
    <row r="59" spans="1:20" s="5" customFormat="1" ht="27" customHeight="1">
      <c r="A59" s="230" t="s">
        <v>135</v>
      </c>
      <c r="B59" s="231"/>
      <c r="C59" s="232">
        <v>322190</v>
      </c>
      <c r="D59" s="233"/>
      <c r="E59" s="234"/>
      <c r="F59" s="235">
        <v>306392</v>
      </c>
      <c r="G59" s="233"/>
      <c r="H59" s="233"/>
      <c r="I59" s="236">
        <v>5.1999999999999998E-2</v>
      </c>
      <c r="J59" s="237"/>
      <c r="K59" s="261"/>
      <c r="L59" s="262"/>
      <c r="M59" s="262"/>
      <c r="N59" s="262"/>
      <c r="O59" s="262"/>
      <c r="P59" s="262"/>
      <c r="Q59" s="262"/>
      <c r="R59" s="262"/>
      <c r="S59" s="262"/>
      <c r="T59" s="262"/>
    </row>
    <row r="60" spans="1:20" s="5" customFormat="1" ht="27" customHeight="1">
      <c r="A60" s="230" t="s">
        <v>61</v>
      </c>
      <c r="B60" s="231"/>
      <c r="C60" s="238">
        <v>0.85399999999999998</v>
      </c>
      <c r="D60" s="239"/>
      <c r="E60" s="240"/>
      <c r="F60" s="241">
        <v>0.79500000000000004</v>
      </c>
      <c r="G60" s="239"/>
      <c r="H60" s="239"/>
      <c r="I60" s="242" t="s">
        <v>175</v>
      </c>
      <c r="J60" s="243"/>
      <c r="K60" s="180" t="s">
        <v>178</v>
      </c>
      <c r="L60" s="181"/>
      <c r="M60" s="181"/>
      <c r="N60" s="180"/>
      <c r="O60" s="182"/>
      <c r="P60" s="182"/>
      <c r="Q60" s="181"/>
      <c r="R60" s="181"/>
      <c r="S60" s="181"/>
      <c r="T60" s="187"/>
    </row>
    <row r="61" spans="1:20" s="5" customFormat="1" ht="33" customHeight="1">
      <c r="A61" s="244" t="s">
        <v>74</v>
      </c>
      <c r="B61" s="245"/>
      <c r="C61" s="246">
        <f>I53/I55</f>
        <v>0.65104730302358627</v>
      </c>
      <c r="D61" s="246"/>
      <c r="E61" s="247"/>
      <c r="F61" s="248">
        <f>J53/J55</f>
        <v>0.45202151496592724</v>
      </c>
      <c r="G61" s="249"/>
      <c r="H61" s="247"/>
      <c r="I61" s="242" t="s">
        <v>176</v>
      </c>
      <c r="J61" s="243"/>
      <c r="K61" s="180" t="s">
        <v>179</v>
      </c>
      <c r="L61" s="3"/>
      <c r="M61" s="183"/>
      <c r="O61" s="180"/>
      <c r="P61" s="182"/>
      <c r="Q61" s="181"/>
      <c r="R61" s="181"/>
      <c r="S61" s="181"/>
      <c r="T61" s="181"/>
    </row>
    <row r="62" spans="1:20" s="5" customFormat="1" ht="33" customHeight="1" thickBot="1">
      <c r="A62" s="250" t="s">
        <v>75</v>
      </c>
      <c r="B62" s="251"/>
      <c r="C62" s="246">
        <f>O53/O55</f>
        <v>0.59821533877525679</v>
      </c>
      <c r="D62" s="246"/>
      <c r="E62" s="247"/>
      <c r="F62" s="248">
        <f>P53/P55</f>
        <v>0.42048748009086401</v>
      </c>
      <c r="G62" s="249"/>
      <c r="H62" s="247"/>
      <c r="I62" s="242" t="s">
        <v>177</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1.030646</v>
      </c>
      <c r="F64" s="275"/>
      <c r="G64" s="276">
        <v>0.94145400000000001</v>
      </c>
      <c r="H64" s="275"/>
      <c r="I64" s="276">
        <v>0.98448500000000005</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UI,太字"&amp;20宿泊状況調査結果詳細（2024年5月）※宿泊特化</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8989-1F3D-4150-8283-0C6A6FB9E628}">
  <sheetPr>
    <tabColor theme="9"/>
  </sheetPr>
  <dimension ref="A1:WWC64"/>
  <sheetViews>
    <sheetView view="pageLayout" topLeftCell="A46"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148</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19823</v>
      </c>
      <c r="D7" s="102">
        <v>17808</v>
      </c>
      <c r="E7" s="103">
        <v>0.11899999999999999</v>
      </c>
      <c r="F7" s="104">
        <v>0.113</v>
      </c>
      <c r="G7" s="104">
        <v>0.153</v>
      </c>
      <c r="H7" s="105">
        <v>0.21299999999999999</v>
      </c>
      <c r="I7" s="101">
        <v>65888</v>
      </c>
      <c r="J7" s="102">
        <v>52010</v>
      </c>
      <c r="K7" s="103">
        <v>0.27300000000000002</v>
      </c>
      <c r="L7" s="104">
        <v>0.26700000000000002</v>
      </c>
      <c r="M7" s="104">
        <v>0.191</v>
      </c>
      <c r="N7" s="105">
        <v>0.216</v>
      </c>
      <c r="O7" s="101">
        <v>31528</v>
      </c>
      <c r="P7" s="102">
        <v>25725</v>
      </c>
      <c r="Q7" s="103">
        <v>0.23200000000000001</v>
      </c>
      <c r="R7" s="104">
        <v>0.22600000000000001</v>
      </c>
      <c r="S7" s="104">
        <v>0.17799999999999999</v>
      </c>
      <c r="T7" s="105">
        <v>0.21099999999999999</v>
      </c>
    </row>
    <row r="8" spans="1:20" ht="23.1" customHeight="1" thickBot="1">
      <c r="A8" s="253"/>
      <c r="B8" s="106" t="s">
        <v>83</v>
      </c>
      <c r="C8" s="107">
        <v>2167</v>
      </c>
      <c r="D8" s="108">
        <v>1796</v>
      </c>
      <c r="E8" s="109">
        <v>0.21299999999999999</v>
      </c>
      <c r="F8" s="110">
        <v>0.20699999999999999</v>
      </c>
      <c r="G8" s="144">
        <v>1.7000000000000001E-2</v>
      </c>
      <c r="H8" s="111">
        <v>2.1000000000000001E-2</v>
      </c>
      <c r="I8" s="107">
        <v>6947</v>
      </c>
      <c r="J8" s="108">
        <v>5663</v>
      </c>
      <c r="K8" s="109">
        <v>0.23300000000000001</v>
      </c>
      <c r="L8" s="110">
        <v>0.22700000000000001</v>
      </c>
      <c r="M8" s="110">
        <v>0.02</v>
      </c>
      <c r="N8" s="111">
        <v>2.3E-2</v>
      </c>
      <c r="O8" s="107">
        <v>3307</v>
      </c>
      <c r="P8" s="108">
        <v>2849</v>
      </c>
      <c r="Q8" s="109">
        <v>0.16700000000000001</v>
      </c>
      <c r="R8" s="110">
        <v>0.161</v>
      </c>
      <c r="S8" s="110">
        <v>1.9E-2</v>
      </c>
      <c r="T8" s="111">
        <v>2.3E-2</v>
      </c>
    </row>
    <row r="9" spans="1:20" ht="23.1" customHeight="1" thickTop="1" thickBot="1">
      <c r="A9" s="254"/>
      <c r="B9" s="112" t="s">
        <v>84</v>
      </c>
      <c r="C9" s="113">
        <v>21990</v>
      </c>
      <c r="D9" s="114">
        <v>19604</v>
      </c>
      <c r="E9" s="115">
        <v>0.127</v>
      </c>
      <c r="F9" s="116">
        <v>0.122</v>
      </c>
      <c r="G9" s="116">
        <v>0.17</v>
      </c>
      <c r="H9" s="117">
        <v>0.23499999999999999</v>
      </c>
      <c r="I9" s="113">
        <v>72835</v>
      </c>
      <c r="J9" s="114">
        <v>57673</v>
      </c>
      <c r="K9" s="115">
        <v>0.26900000000000002</v>
      </c>
      <c r="L9" s="116">
        <v>0.26300000000000001</v>
      </c>
      <c r="M9" s="116">
        <v>0.21099999999999999</v>
      </c>
      <c r="N9" s="117">
        <v>0.23899999999999999</v>
      </c>
      <c r="O9" s="113">
        <v>34835</v>
      </c>
      <c r="P9" s="114">
        <v>28574</v>
      </c>
      <c r="Q9" s="115">
        <v>0.22500000000000001</v>
      </c>
      <c r="R9" s="116">
        <v>0.219</v>
      </c>
      <c r="S9" s="116">
        <v>0.19700000000000001</v>
      </c>
      <c r="T9" s="117">
        <v>0.23400000000000001</v>
      </c>
    </row>
    <row r="10" spans="1:20" ht="23.1" customHeight="1" thickTop="1">
      <c r="A10" s="252" t="s">
        <v>85</v>
      </c>
      <c r="B10" s="118" t="s">
        <v>86</v>
      </c>
      <c r="C10" s="119">
        <v>687</v>
      </c>
      <c r="D10" s="120">
        <v>364</v>
      </c>
      <c r="E10" s="138">
        <v>0.89700000000000002</v>
      </c>
      <c r="F10" s="139">
        <v>0.88700000000000001</v>
      </c>
      <c r="G10" s="139">
        <v>5.0000000000000001E-3</v>
      </c>
      <c r="H10" s="121">
        <v>4.0000000000000001E-3</v>
      </c>
      <c r="I10" s="119">
        <v>2060</v>
      </c>
      <c r="J10" s="120">
        <v>1665</v>
      </c>
      <c r="K10" s="138">
        <v>0.24299999999999999</v>
      </c>
      <c r="L10" s="139">
        <v>0.23699999999999999</v>
      </c>
      <c r="M10" s="139">
        <v>6.0000000000000001E-3</v>
      </c>
      <c r="N10" s="121">
        <v>7.0000000000000001E-3</v>
      </c>
      <c r="O10" s="119">
        <v>1077</v>
      </c>
      <c r="P10" s="120">
        <v>839</v>
      </c>
      <c r="Q10" s="138">
        <v>0.28999999999999998</v>
      </c>
      <c r="R10" s="139">
        <v>0.28399999999999997</v>
      </c>
      <c r="S10" s="139">
        <v>6.0000000000000001E-3</v>
      </c>
      <c r="T10" s="121">
        <v>7.0000000000000001E-3</v>
      </c>
    </row>
    <row r="11" spans="1:20" ht="23.1" customHeight="1">
      <c r="A11" s="253"/>
      <c r="B11" s="122" t="s">
        <v>87</v>
      </c>
      <c r="C11" s="123">
        <v>293</v>
      </c>
      <c r="D11" s="124">
        <v>207</v>
      </c>
      <c r="E11" s="135">
        <v>0.42299999999999999</v>
      </c>
      <c r="F11" s="127">
        <v>0.41499999999999998</v>
      </c>
      <c r="G11" s="127">
        <v>2E-3</v>
      </c>
      <c r="H11" s="128">
        <v>2E-3</v>
      </c>
      <c r="I11" s="123">
        <v>1027</v>
      </c>
      <c r="J11" s="124">
        <v>614</v>
      </c>
      <c r="K11" s="135">
        <v>0.68100000000000005</v>
      </c>
      <c r="L11" s="127">
        <v>0.67300000000000004</v>
      </c>
      <c r="M11" s="127">
        <v>3.0000000000000001E-3</v>
      </c>
      <c r="N11" s="128">
        <v>3.0000000000000001E-3</v>
      </c>
      <c r="O11" s="123">
        <v>532</v>
      </c>
      <c r="P11" s="124">
        <v>294</v>
      </c>
      <c r="Q11" s="135">
        <v>0.81899999999999995</v>
      </c>
      <c r="R11" s="127">
        <v>0.81</v>
      </c>
      <c r="S11" s="127">
        <v>3.0000000000000001E-3</v>
      </c>
      <c r="T11" s="128">
        <v>2E-3</v>
      </c>
    </row>
    <row r="12" spans="1:20" ht="23.1" customHeight="1" thickBot="1">
      <c r="A12" s="253"/>
      <c r="B12" s="106" t="s">
        <v>88</v>
      </c>
      <c r="C12" s="129">
        <v>346</v>
      </c>
      <c r="D12" s="130">
        <v>193</v>
      </c>
      <c r="E12" s="131">
        <v>0.80200000000000005</v>
      </c>
      <c r="F12" s="132">
        <v>0.79300000000000004</v>
      </c>
      <c r="G12" s="190">
        <v>3.0000000000000001E-3</v>
      </c>
      <c r="H12" s="121">
        <v>2E-3</v>
      </c>
      <c r="I12" s="129">
        <v>1099</v>
      </c>
      <c r="J12" s="130">
        <v>667</v>
      </c>
      <c r="K12" s="131">
        <v>0.65600000000000003</v>
      </c>
      <c r="L12" s="132">
        <v>0.64800000000000002</v>
      </c>
      <c r="M12" s="190">
        <v>3.0000000000000001E-3</v>
      </c>
      <c r="N12" s="121">
        <v>3.0000000000000001E-3</v>
      </c>
      <c r="O12" s="129">
        <v>603</v>
      </c>
      <c r="P12" s="130">
        <v>323</v>
      </c>
      <c r="Q12" s="131">
        <v>0.876</v>
      </c>
      <c r="R12" s="132">
        <v>0.86699999999999999</v>
      </c>
      <c r="S12" s="190">
        <v>3.0000000000000001E-3</v>
      </c>
      <c r="T12" s="121">
        <v>3.0000000000000001E-3</v>
      </c>
    </row>
    <row r="13" spans="1:20" ht="23.1" customHeight="1" thickTop="1" thickBot="1">
      <c r="A13" s="254"/>
      <c r="B13" s="112" t="s">
        <v>89</v>
      </c>
      <c r="C13" s="113">
        <v>1326</v>
      </c>
      <c r="D13" s="114">
        <v>764</v>
      </c>
      <c r="E13" s="115">
        <v>0.74399999999999999</v>
      </c>
      <c r="F13" s="116">
        <v>0.73599999999999999</v>
      </c>
      <c r="G13" s="116">
        <v>0.01</v>
      </c>
      <c r="H13" s="117">
        <v>8.9999999999999993E-3</v>
      </c>
      <c r="I13" s="113">
        <v>4186</v>
      </c>
      <c r="J13" s="114">
        <v>2946</v>
      </c>
      <c r="K13" s="115">
        <v>0.42799999999999999</v>
      </c>
      <c r="L13" s="116">
        <v>0.42099999999999999</v>
      </c>
      <c r="M13" s="116">
        <v>1.2E-2</v>
      </c>
      <c r="N13" s="117">
        <v>1.2E-2</v>
      </c>
      <c r="O13" s="113">
        <v>2212</v>
      </c>
      <c r="P13" s="114">
        <v>1456</v>
      </c>
      <c r="Q13" s="115">
        <v>0.52700000000000002</v>
      </c>
      <c r="R13" s="116">
        <v>0.51900000000000002</v>
      </c>
      <c r="S13" s="116">
        <v>1.2999999999999999E-2</v>
      </c>
      <c r="T13" s="117">
        <v>1.2E-2</v>
      </c>
    </row>
    <row r="14" spans="1:20" ht="23.1" customHeight="1" thickTop="1">
      <c r="A14" s="252" t="s">
        <v>90</v>
      </c>
      <c r="B14" s="118" t="s">
        <v>91</v>
      </c>
      <c r="C14" s="119">
        <v>2735</v>
      </c>
      <c r="D14" s="120">
        <v>2151</v>
      </c>
      <c r="E14" s="138">
        <v>0.27800000000000002</v>
      </c>
      <c r="F14" s="139">
        <v>0.27200000000000002</v>
      </c>
      <c r="G14" s="139">
        <v>2.1000000000000001E-2</v>
      </c>
      <c r="H14" s="121">
        <v>2.5999999999999999E-2</v>
      </c>
      <c r="I14" s="119">
        <v>8588</v>
      </c>
      <c r="J14" s="120">
        <v>6934</v>
      </c>
      <c r="K14" s="133">
        <v>0.245</v>
      </c>
      <c r="L14" s="134">
        <v>0.23899999999999999</v>
      </c>
      <c r="M14" s="134">
        <v>2.5000000000000001E-2</v>
      </c>
      <c r="N14" s="121">
        <v>2.9000000000000001E-2</v>
      </c>
      <c r="O14" s="119">
        <v>4556</v>
      </c>
      <c r="P14" s="120">
        <v>3810</v>
      </c>
      <c r="Q14" s="133">
        <v>0.20200000000000001</v>
      </c>
      <c r="R14" s="134">
        <v>0.19600000000000001</v>
      </c>
      <c r="S14" s="134">
        <v>2.5999999999999999E-2</v>
      </c>
      <c r="T14" s="121">
        <v>3.1E-2</v>
      </c>
    </row>
    <row r="15" spans="1:20" ht="23.1" customHeight="1">
      <c r="A15" s="253"/>
      <c r="B15" s="122" t="s">
        <v>92</v>
      </c>
      <c r="C15" s="123">
        <v>2330</v>
      </c>
      <c r="D15" s="124">
        <v>2150</v>
      </c>
      <c r="E15" s="135">
        <v>8.8999999999999996E-2</v>
      </c>
      <c r="F15" s="127">
        <v>8.4000000000000005E-2</v>
      </c>
      <c r="G15" s="126">
        <v>1.7999999999999999E-2</v>
      </c>
      <c r="H15" s="111">
        <v>2.5999999999999999E-2</v>
      </c>
      <c r="I15" s="123">
        <v>7836</v>
      </c>
      <c r="J15" s="124">
        <v>8163</v>
      </c>
      <c r="K15" s="135">
        <v>-3.5000000000000003E-2</v>
      </c>
      <c r="L15" s="127">
        <v>-0.04</v>
      </c>
      <c r="M15" s="127">
        <v>2.3E-2</v>
      </c>
      <c r="N15" s="111">
        <v>3.4000000000000002E-2</v>
      </c>
      <c r="O15" s="123">
        <v>4334</v>
      </c>
      <c r="P15" s="124">
        <v>4549</v>
      </c>
      <c r="Q15" s="135">
        <v>-4.2000000000000003E-2</v>
      </c>
      <c r="R15" s="127">
        <v>-4.7E-2</v>
      </c>
      <c r="S15" s="127">
        <v>2.5000000000000001E-2</v>
      </c>
      <c r="T15" s="111">
        <v>3.6999999999999998E-2</v>
      </c>
    </row>
    <row r="16" spans="1:20" ht="23.1" customHeight="1">
      <c r="A16" s="253"/>
      <c r="B16" s="122" t="s">
        <v>93</v>
      </c>
      <c r="C16" s="123">
        <v>1634</v>
      </c>
      <c r="D16" s="124">
        <v>1739</v>
      </c>
      <c r="E16" s="135">
        <v>-5.6000000000000001E-2</v>
      </c>
      <c r="F16" s="127">
        <v>-0.06</v>
      </c>
      <c r="G16" s="126">
        <v>1.2999999999999999E-2</v>
      </c>
      <c r="H16" s="128">
        <v>2.1000000000000001E-2</v>
      </c>
      <c r="I16" s="123">
        <v>5292</v>
      </c>
      <c r="J16" s="124">
        <v>5650</v>
      </c>
      <c r="K16" s="135">
        <v>-5.8999999999999997E-2</v>
      </c>
      <c r="L16" s="127">
        <v>-6.3E-2</v>
      </c>
      <c r="M16" s="127">
        <v>1.4999999999999999E-2</v>
      </c>
      <c r="N16" s="128">
        <v>2.3E-2</v>
      </c>
      <c r="O16" s="123">
        <v>2971</v>
      </c>
      <c r="P16" s="124">
        <v>3218</v>
      </c>
      <c r="Q16" s="135">
        <v>-7.1999999999999995E-2</v>
      </c>
      <c r="R16" s="127">
        <v>-7.6999999999999999E-2</v>
      </c>
      <c r="S16" s="127">
        <v>1.7000000000000001E-2</v>
      </c>
      <c r="T16" s="128">
        <v>2.5999999999999999E-2</v>
      </c>
    </row>
    <row r="17" spans="1:20" ht="23.1" customHeight="1">
      <c r="A17" s="253"/>
      <c r="B17" s="122" t="s">
        <v>94</v>
      </c>
      <c r="C17" s="123">
        <v>2245</v>
      </c>
      <c r="D17" s="124">
        <v>1647</v>
      </c>
      <c r="E17" s="125">
        <v>0.37</v>
      </c>
      <c r="F17" s="126">
        <v>0.36299999999999999</v>
      </c>
      <c r="G17" s="126">
        <v>1.7000000000000001E-2</v>
      </c>
      <c r="H17" s="111">
        <v>0.02</v>
      </c>
      <c r="I17" s="123">
        <v>8085</v>
      </c>
      <c r="J17" s="124">
        <v>6344</v>
      </c>
      <c r="K17" s="125">
        <v>0.28100000000000003</v>
      </c>
      <c r="L17" s="126">
        <v>0.27400000000000002</v>
      </c>
      <c r="M17" s="126">
        <v>2.3E-2</v>
      </c>
      <c r="N17" s="111">
        <v>2.5999999999999999E-2</v>
      </c>
      <c r="O17" s="123">
        <v>4057</v>
      </c>
      <c r="P17" s="124">
        <v>3251</v>
      </c>
      <c r="Q17" s="125">
        <v>0.254</v>
      </c>
      <c r="R17" s="126">
        <v>0.248</v>
      </c>
      <c r="S17" s="126">
        <v>2.3E-2</v>
      </c>
      <c r="T17" s="111">
        <v>2.7E-2</v>
      </c>
    </row>
    <row r="18" spans="1:20" ht="23.1" customHeight="1">
      <c r="A18" s="253"/>
      <c r="B18" s="122" t="s">
        <v>95</v>
      </c>
      <c r="C18" s="123">
        <v>558</v>
      </c>
      <c r="D18" s="124">
        <v>608</v>
      </c>
      <c r="E18" s="125">
        <v>-7.8E-2</v>
      </c>
      <c r="F18" s="126">
        <v>-8.2000000000000003E-2</v>
      </c>
      <c r="G18" s="126">
        <v>4.0000000000000001E-3</v>
      </c>
      <c r="H18" s="128">
        <v>7.0000000000000001E-3</v>
      </c>
      <c r="I18" s="123">
        <v>1907</v>
      </c>
      <c r="J18" s="124">
        <v>1973</v>
      </c>
      <c r="K18" s="125">
        <v>-2.9000000000000001E-2</v>
      </c>
      <c r="L18" s="126">
        <v>-3.3000000000000002E-2</v>
      </c>
      <c r="M18" s="126">
        <v>6.0000000000000001E-3</v>
      </c>
      <c r="N18" s="128">
        <v>8.0000000000000002E-3</v>
      </c>
      <c r="O18" s="123">
        <v>1056</v>
      </c>
      <c r="P18" s="124">
        <v>1124</v>
      </c>
      <c r="Q18" s="125">
        <v>-5.6000000000000001E-2</v>
      </c>
      <c r="R18" s="126">
        <v>-0.06</v>
      </c>
      <c r="S18" s="126">
        <v>6.0000000000000001E-3</v>
      </c>
      <c r="T18" s="128">
        <v>8.9999999999999993E-3</v>
      </c>
    </row>
    <row r="19" spans="1:20" ht="23.1" customHeight="1">
      <c r="A19" s="253"/>
      <c r="B19" s="122" t="s">
        <v>96</v>
      </c>
      <c r="C19" s="123">
        <v>1992</v>
      </c>
      <c r="D19" s="124">
        <v>1427</v>
      </c>
      <c r="E19" s="125">
        <v>0.40300000000000002</v>
      </c>
      <c r="F19" s="126">
        <v>0.39600000000000002</v>
      </c>
      <c r="G19" s="126">
        <v>1.4999999999999999E-2</v>
      </c>
      <c r="H19" s="111">
        <v>1.7000000000000001E-2</v>
      </c>
      <c r="I19" s="123">
        <v>6262</v>
      </c>
      <c r="J19" s="124">
        <v>4789</v>
      </c>
      <c r="K19" s="125">
        <v>0.314</v>
      </c>
      <c r="L19" s="126">
        <v>0.308</v>
      </c>
      <c r="M19" s="126">
        <v>1.7999999999999999E-2</v>
      </c>
      <c r="N19" s="111">
        <v>0.02</v>
      </c>
      <c r="O19" s="123">
        <v>3173</v>
      </c>
      <c r="P19" s="124">
        <v>2402</v>
      </c>
      <c r="Q19" s="125">
        <v>0.32800000000000001</v>
      </c>
      <c r="R19" s="126">
        <v>0.32100000000000001</v>
      </c>
      <c r="S19" s="126">
        <v>1.7999999999999999E-2</v>
      </c>
      <c r="T19" s="111">
        <v>0.02</v>
      </c>
    </row>
    <row r="20" spans="1:20" ht="23.1" customHeight="1">
      <c r="A20" s="253"/>
      <c r="B20" s="122" t="s">
        <v>97</v>
      </c>
      <c r="C20" s="123">
        <v>393</v>
      </c>
      <c r="D20" s="124">
        <v>472</v>
      </c>
      <c r="E20" s="125">
        <v>-0.16300000000000001</v>
      </c>
      <c r="F20" s="126">
        <v>-0.16700000000000001</v>
      </c>
      <c r="G20" s="126">
        <v>3.0000000000000001E-3</v>
      </c>
      <c r="H20" s="111">
        <v>6.0000000000000001E-3</v>
      </c>
      <c r="I20" s="123">
        <v>1334</v>
      </c>
      <c r="J20" s="124">
        <v>1174</v>
      </c>
      <c r="K20" s="135">
        <v>0.14199999999999999</v>
      </c>
      <c r="L20" s="127">
        <v>0.13600000000000001</v>
      </c>
      <c r="M20" s="126">
        <v>4.0000000000000001E-3</v>
      </c>
      <c r="N20" s="128">
        <v>5.0000000000000001E-3</v>
      </c>
      <c r="O20" s="123">
        <v>708</v>
      </c>
      <c r="P20" s="124">
        <v>648</v>
      </c>
      <c r="Q20" s="135">
        <v>9.8000000000000004E-2</v>
      </c>
      <c r="R20" s="127">
        <v>9.2999999999999999E-2</v>
      </c>
      <c r="S20" s="126">
        <v>4.0000000000000001E-3</v>
      </c>
      <c r="T20" s="128">
        <v>5.0000000000000001E-3</v>
      </c>
    </row>
    <row r="21" spans="1:20" ht="23.1" customHeight="1">
      <c r="A21" s="253"/>
      <c r="B21" s="122" t="s">
        <v>98</v>
      </c>
      <c r="C21" s="123">
        <v>369</v>
      </c>
      <c r="D21" s="124">
        <v>323</v>
      </c>
      <c r="E21" s="125">
        <v>0.14799999999999999</v>
      </c>
      <c r="F21" s="126">
        <v>0.14199999999999999</v>
      </c>
      <c r="G21" s="126">
        <v>3.0000000000000001E-3</v>
      </c>
      <c r="H21" s="111">
        <v>4.0000000000000001E-3</v>
      </c>
      <c r="I21" s="123">
        <v>1275</v>
      </c>
      <c r="J21" s="124">
        <v>1087</v>
      </c>
      <c r="K21" s="125">
        <v>0.17899999999999999</v>
      </c>
      <c r="L21" s="126">
        <v>0.17299999999999999</v>
      </c>
      <c r="M21" s="126">
        <v>4.0000000000000001E-3</v>
      </c>
      <c r="N21" s="111">
        <v>5.0000000000000001E-3</v>
      </c>
      <c r="O21" s="123">
        <v>652</v>
      </c>
      <c r="P21" s="124">
        <v>559</v>
      </c>
      <c r="Q21" s="125">
        <v>0.17199999999999999</v>
      </c>
      <c r="R21" s="126">
        <v>0.16600000000000001</v>
      </c>
      <c r="S21" s="126">
        <v>4.0000000000000001E-3</v>
      </c>
      <c r="T21" s="111">
        <v>5.0000000000000001E-3</v>
      </c>
    </row>
    <row r="22" spans="1:20" ht="23.1" customHeight="1">
      <c r="A22" s="253"/>
      <c r="B22" s="122" t="s">
        <v>99</v>
      </c>
      <c r="C22" s="123">
        <v>189</v>
      </c>
      <c r="D22" s="124">
        <v>124</v>
      </c>
      <c r="E22" s="125">
        <v>0.53200000000000003</v>
      </c>
      <c r="F22" s="126">
        <v>0.52400000000000002</v>
      </c>
      <c r="G22" s="126">
        <v>1E-3</v>
      </c>
      <c r="H22" s="111">
        <v>1E-3</v>
      </c>
      <c r="I22" s="123">
        <v>753</v>
      </c>
      <c r="J22" s="124">
        <v>530</v>
      </c>
      <c r="K22" s="125">
        <v>0.42799999999999999</v>
      </c>
      <c r="L22" s="126">
        <v>0.42099999999999999</v>
      </c>
      <c r="M22" s="126">
        <v>2E-3</v>
      </c>
      <c r="N22" s="111">
        <v>2E-3</v>
      </c>
      <c r="O22" s="123">
        <v>368</v>
      </c>
      <c r="P22" s="124">
        <v>280</v>
      </c>
      <c r="Q22" s="125">
        <v>0.32100000000000001</v>
      </c>
      <c r="R22" s="126">
        <v>0.314</v>
      </c>
      <c r="S22" s="126">
        <v>2E-3</v>
      </c>
      <c r="T22" s="111">
        <v>2E-3</v>
      </c>
    </row>
    <row r="23" spans="1:20" ht="23.1" customHeight="1">
      <c r="A23" s="253"/>
      <c r="B23" s="122" t="s">
        <v>100</v>
      </c>
      <c r="C23" s="123">
        <v>417</v>
      </c>
      <c r="D23" s="124">
        <v>139</v>
      </c>
      <c r="E23" s="135">
        <v>2.0150000000000001</v>
      </c>
      <c r="F23" s="127">
        <v>2</v>
      </c>
      <c r="G23" s="126">
        <v>3.0000000000000001E-3</v>
      </c>
      <c r="H23" s="111">
        <v>2E-3</v>
      </c>
      <c r="I23" s="123">
        <v>1456</v>
      </c>
      <c r="J23" s="124">
        <v>357</v>
      </c>
      <c r="K23" s="135">
        <v>3.0990000000000002</v>
      </c>
      <c r="L23" s="127">
        <v>3.0779999999999998</v>
      </c>
      <c r="M23" s="127">
        <v>4.0000000000000001E-3</v>
      </c>
      <c r="N23" s="111">
        <v>1E-3</v>
      </c>
      <c r="O23" s="123">
        <v>798</v>
      </c>
      <c r="P23" s="124">
        <v>197</v>
      </c>
      <c r="Q23" s="135">
        <v>3.0710000000000002</v>
      </c>
      <c r="R23" s="127">
        <v>3.0510000000000002</v>
      </c>
      <c r="S23" s="127">
        <v>5.0000000000000001E-3</v>
      </c>
      <c r="T23" s="111">
        <v>2E-3</v>
      </c>
    </row>
    <row r="24" spans="1:20" ht="23.1" customHeight="1" thickBot="1">
      <c r="A24" s="253"/>
      <c r="B24" s="106" t="s">
        <v>88</v>
      </c>
      <c r="C24" s="129">
        <v>2757</v>
      </c>
      <c r="D24" s="130">
        <v>2355</v>
      </c>
      <c r="E24" s="136">
        <v>0.17699999999999999</v>
      </c>
      <c r="F24" s="137">
        <v>0.17100000000000001</v>
      </c>
      <c r="G24" s="137">
        <v>2.1000000000000001E-2</v>
      </c>
      <c r="H24" s="111">
        <v>2.8000000000000001E-2</v>
      </c>
      <c r="I24" s="129">
        <v>8469</v>
      </c>
      <c r="J24" s="130">
        <v>7450</v>
      </c>
      <c r="K24" s="136">
        <v>0.14299999999999999</v>
      </c>
      <c r="L24" s="137">
        <v>0.13700000000000001</v>
      </c>
      <c r="M24" s="137">
        <v>2.5000000000000001E-2</v>
      </c>
      <c r="N24" s="111">
        <v>3.1E-2</v>
      </c>
      <c r="O24" s="129">
        <v>4642</v>
      </c>
      <c r="P24" s="130">
        <v>3939</v>
      </c>
      <c r="Q24" s="136">
        <v>0.184</v>
      </c>
      <c r="R24" s="137">
        <v>0.17799999999999999</v>
      </c>
      <c r="S24" s="137">
        <v>2.5999999999999999E-2</v>
      </c>
      <c r="T24" s="111">
        <v>3.2000000000000001E-2</v>
      </c>
    </row>
    <row r="25" spans="1:20" ht="23.1" customHeight="1" thickTop="1" thickBot="1">
      <c r="A25" s="254"/>
      <c r="B25" s="112" t="s">
        <v>101</v>
      </c>
      <c r="C25" s="113">
        <v>15619</v>
      </c>
      <c r="D25" s="114">
        <v>13135</v>
      </c>
      <c r="E25" s="115">
        <v>0.19500000000000001</v>
      </c>
      <c r="F25" s="116">
        <v>0.189</v>
      </c>
      <c r="G25" s="116">
        <v>0.121</v>
      </c>
      <c r="H25" s="117">
        <v>0.157</v>
      </c>
      <c r="I25" s="113">
        <v>51257</v>
      </c>
      <c r="J25" s="114">
        <v>44451</v>
      </c>
      <c r="K25" s="115">
        <v>0.159</v>
      </c>
      <c r="L25" s="116">
        <v>0.153</v>
      </c>
      <c r="M25" s="116">
        <v>0.14899999999999999</v>
      </c>
      <c r="N25" s="117">
        <v>0.184</v>
      </c>
      <c r="O25" s="113">
        <v>27315</v>
      </c>
      <c r="P25" s="114">
        <v>23977</v>
      </c>
      <c r="Q25" s="115">
        <v>0.14499999999999999</v>
      </c>
      <c r="R25" s="116">
        <v>0.13900000000000001</v>
      </c>
      <c r="S25" s="116">
        <v>0.154</v>
      </c>
      <c r="T25" s="117">
        <v>0.19600000000000001</v>
      </c>
    </row>
    <row r="26" spans="1:20" ht="23.1" customHeight="1" thickTop="1">
      <c r="A26" s="252" t="s">
        <v>102</v>
      </c>
      <c r="B26" s="118" t="s">
        <v>103</v>
      </c>
      <c r="C26" s="119">
        <v>40279</v>
      </c>
      <c r="D26" s="120">
        <v>13397</v>
      </c>
      <c r="E26" s="133">
        <v>2.0219999999999998</v>
      </c>
      <c r="F26" s="134">
        <v>2.0070000000000001</v>
      </c>
      <c r="G26" s="134">
        <v>0.311</v>
      </c>
      <c r="H26" s="121">
        <v>0.16</v>
      </c>
      <c r="I26" s="119">
        <v>92802</v>
      </c>
      <c r="J26" s="120">
        <v>35675</v>
      </c>
      <c r="K26" s="133">
        <v>1.6140000000000001</v>
      </c>
      <c r="L26" s="134">
        <v>1.601</v>
      </c>
      <c r="M26" s="134">
        <v>0.26900000000000002</v>
      </c>
      <c r="N26" s="121">
        <v>0.14799999999999999</v>
      </c>
      <c r="O26" s="119">
        <v>48462</v>
      </c>
      <c r="P26" s="120">
        <v>18699</v>
      </c>
      <c r="Q26" s="133">
        <v>1.605</v>
      </c>
      <c r="R26" s="134">
        <v>1.5920000000000001</v>
      </c>
      <c r="S26" s="134">
        <v>0.27400000000000002</v>
      </c>
      <c r="T26" s="121">
        <v>0.153</v>
      </c>
    </row>
    <row r="27" spans="1:20" ht="23.1" customHeight="1">
      <c r="A27" s="253"/>
      <c r="B27" s="122" t="s">
        <v>104</v>
      </c>
      <c r="C27" s="123">
        <v>17367</v>
      </c>
      <c r="D27" s="124">
        <v>12664</v>
      </c>
      <c r="E27" s="135">
        <v>0.378</v>
      </c>
      <c r="F27" s="127">
        <v>0.371</v>
      </c>
      <c r="G27" s="127">
        <v>0.13400000000000001</v>
      </c>
      <c r="H27" s="128">
        <v>0.152</v>
      </c>
      <c r="I27" s="123">
        <v>41060</v>
      </c>
      <c r="J27" s="124">
        <v>31615</v>
      </c>
      <c r="K27" s="135">
        <v>0.30499999999999999</v>
      </c>
      <c r="L27" s="127">
        <v>0.29899999999999999</v>
      </c>
      <c r="M27" s="127">
        <v>0.11899999999999999</v>
      </c>
      <c r="N27" s="128">
        <v>0.13100000000000001</v>
      </c>
      <c r="O27" s="123">
        <v>20581</v>
      </c>
      <c r="P27" s="124">
        <v>15630</v>
      </c>
      <c r="Q27" s="135">
        <v>0.32300000000000001</v>
      </c>
      <c r="R27" s="127">
        <v>0.317</v>
      </c>
      <c r="S27" s="127">
        <v>0.11600000000000001</v>
      </c>
      <c r="T27" s="128">
        <v>0.128</v>
      </c>
    </row>
    <row r="28" spans="1:20" ht="23.1" customHeight="1">
      <c r="A28" s="253"/>
      <c r="B28" s="122" t="s">
        <v>105</v>
      </c>
      <c r="C28" s="123">
        <v>3874</v>
      </c>
      <c r="D28" s="124">
        <v>3645</v>
      </c>
      <c r="E28" s="135">
        <v>6.8000000000000005E-2</v>
      </c>
      <c r="F28" s="127">
        <v>6.3E-2</v>
      </c>
      <c r="G28" s="127">
        <v>0.03</v>
      </c>
      <c r="H28" s="128">
        <v>4.3999999999999997E-2</v>
      </c>
      <c r="I28" s="123">
        <v>10435</v>
      </c>
      <c r="J28" s="124">
        <v>8930</v>
      </c>
      <c r="K28" s="135">
        <v>0.17399999999999999</v>
      </c>
      <c r="L28" s="127">
        <v>0.16900000000000001</v>
      </c>
      <c r="M28" s="127">
        <v>0.03</v>
      </c>
      <c r="N28" s="128">
        <v>3.6999999999999998E-2</v>
      </c>
      <c r="O28" s="123">
        <v>5438</v>
      </c>
      <c r="P28" s="124">
        <v>4496</v>
      </c>
      <c r="Q28" s="135">
        <v>0.216</v>
      </c>
      <c r="R28" s="127">
        <v>0.21</v>
      </c>
      <c r="S28" s="127">
        <v>3.1E-2</v>
      </c>
      <c r="T28" s="128">
        <v>3.6999999999999998E-2</v>
      </c>
    </row>
    <row r="29" spans="1:20" ht="23.1" customHeight="1" thickBot="1">
      <c r="A29" s="253"/>
      <c r="B29" s="106" t="s">
        <v>106</v>
      </c>
      <c r="C29" s="129">
        <v>7798</v>
      </c>
      <c r="D29" s="130">
        <v>6933</v>
      </c>
      <c r="E29" s="136">
        <v>0.13</v>
      </c>
      <c r="F29" s="137">
        <v>0.125</v>
      </c>
      <c r="G29" s="137">
        <v>0.06</v>
      </c>
      <c r="H29" s="111">
        <v>8.3000000000000004E-2</v>
      </c>
      <c r="I29" s="129">
        <v>18802</v>
      </c>
      <c r="J29" s="130">
        <v>18345</v>
      </c>
      <c r="K29" s="136">
        <v>0.03</v>
      </c>
      <c r="L29" s="137">
        <v>2.5000000000000001E-2</v>
      </c>
      <c r="M29" s="137">
        <v>5.5E-2</v>
      </c>
      <c r="N29" s="111">
        <v>7.5999999999999998E-2</v>
      </c>
      <c r="O29" s="129">
        <v>9768</v>
      </c>
      <c r="P29" s="130">
        <v>9648</v>
      </c>
      <c r="Q29" s="136">
        <v>1.7999999999999999E-2</v>
      </c>
      <c r="R29" s="137">
        <v>1.2E-2</v>
      </c>
      <c r="S29" s="137">
        <v>5.5E-2</v>
      </c>
      <c r="T29" s="111">
        <v>7.9000000000000001E-2</v>
      </c>
    </row>
    <row r="30" spans="1:20" ht="23.1" customHeight="1" thickTop="1" thickBot="1">
      <c r="A30" s="254"/>
      <c r="B30" s="112" t="s">
        <v>107</v>
      </c>
      <c r="C30" s="113">
        <v>69318</v>
      </c>
      <c r="D30" s="114">
        <v>36639</v>
      </c>
      <c r="E30" s="115">
        <v>0.90100000000000002</v>
      </c>
      <c r="F30" s="116">
        <v>0.89200000000000002</v>
      </c>
      <c r="G30" s="116">
        <v>0.53500000000000003</v>
      </c>
      <c r="H30" s="117">
        <v>0.439</v>
      </c>
      <c r="I30" s="113">
        <v>163099</v>
      </c>
      <c r="J30" s="114">
        <v>94565</v>
      </c>
      <c r="K30" s="115">
        <v>0.73299999999999998</v>
      </c>
      <c r="L30" s="116">
        <v>0.72499999999999998</v>
      </c>
      <c r="M30" s="116">
        <v>0.47299999999999998</v>
      </c>
      <c r="N30" s="117">
        <v>0.39200000000000002</v>
      </c>
      <c r="O30" s="113">
        <v>84249</v>
      </c>
      <c r="P30" s="114">
        <v>48473</v>
      </c>
      <c r="Q30" s="115">
        <v>0.747</v>
      </c>
      <c r="R30" s="116">
        <v>0.73799999999999999</v>
      </c>
      <c r="S30" s="116">
        <v>0.47599999999999998</v>
      </c>
      <c r="T30" s="117">
        <v>0.39700000000000002</v>
      </c>
    </row>
    <row r="31" spans="1:20" ht="23.1" customHeight="1" thickTop="1">
      <c r="A31" s="252" t="s">
        <v>108</v>
      </c>
      <c r="B31" s="118" t="s">
        <v>109</v>
      </c>
      <c r="C31" s="119">
        <v>570</v>
      </c>
      <c r="D31" s="120">
        <v>495</v>
      </c>
      <c r="E31" s="133">
        <v>0.157</v>
      </c>
      <c r="F31" s="134">
        <v>0.152</v>
      </c>
      <c r="G31" s="134">
        <v>4.0000000000000001E-3</v>
      </c>
      <c r="H31" s="121">
        <v>6.0000000000000001E-3</v>
      </c>
      <c r="I31" s="119">
        <v>1755</v>
      </c>
      <c r="J31" s="120">
        <v>1526</v>
      </c>
      <c r="K31" s="133">
        <v>0.156</v>
      </c>
      <c r="L31" s="134">
        <v>0.15</v>
      </c>
      <c r="M31" s="134">
        <v>5.0000000000000001E-3</v>
      </c>
      <c r="N31" s="121">
        <v>6.0000000000000001E-3</v>
      </c>
      <c r="O31" s="119">
        <v>801</v>
      </c>
      <c r="P31" s="120">
        <v>688</v>
      </c>
      <c r="Q31" s="133">
        <v>0.17</v>
      </c>
      <c r="R31" s="134">
        <v>0.16400000000000001</v>
      </c>
      <c r="S31" s="134">
        <v>5.0000000000000001E-3</v>
      </c>
      <c r="T31" s="121">
        <v>6.0000000000000001E-3</v>
      </c>
    </row>
    <row r="32" spans="1:20" ht="23.1" customHeight="1">
      <c r="A32" s="253"/>
      <c r="B32" s="122" t="s">
        <v>110</v>
      </c>
      <c r="C32" s="123">
        <v>267</v>
      </c>
      <c r="D32" s="124">
        <v>310</v>
      </c>
      <c r="E32" s="135">
        <v>-0.13400000000000001</v>
      </c>
      <c r="F32" s="127">
        <v>-0.13900000000000001</v>
      </c>
      <c r="G32" s="126">
        <v>2E-3</v>
      </c>
      <c r="H32" s="111">
        <v>4.0000000000000001E-3</v>
      </c>
      <c r="I32" s="123">
        <v>716</v>
      </c>
      <c r="J32" s="124">
        <v>609</v>
      </c>
      <c r="K32" s="135">
        <v>0.182</v>
      </c>
      <c r="L32" s="127">
        <v>0.17599999999999999</v>
      </c>
      <c r="M32" s="127">
        <v>2E-3</v>
      </c>
      <c r="N32" s="111">
        <v>3.0000000000000001E-3</v>
      </c>
      <c r="O32" s="123">
        <v>345</v>
      </c>
      <c r="P32" s="124">
        <v>312</v>
      </c>
      <c r="Q32" s="135">
        <v>0.111</v>
      </c>
      <c r="R32" s="127">
        <v>0.106</v>
      </c>
      <c r="S32" s="127">
        <v>2E-3</v>
      </c>
      <c r="T32" s="111">
        <v>3.0000000000000001E-3</v>
      </c>
    </row>
    <row r="33" spans="1:20" ht="23.1" customHeight="1">
      <c r="A33" s="253"/>
      <c r="B33" s="122" t="s">
        <v>111</v>
      </c>
      <c r="C33" s="123">
        <v>856</v>
      </c>
      <c r="D33" s="124">
        <v>814</v>
      </c>
      <c r="E33" s="135">
        <v>5.7000000000000002E-2</v>
      </c>
      <c r="F33" s="127">
        <v>5.1999999999999998E-2</v>
      </c>
      <c r="G33" s="127">
        <v>7.0000000000000001E-3</v>
      </c>
      <c r="H33" s="111">
        <v>0.01</v>
      </c>
      <c r="I33" s="123">
        <v>2382</v>
      </c>
      <c r="J33" s="124">
        <v>2087</v>
      </c>
      <c r="K33" s="135">
        <v>0.14699999999999999</v>
      </c>
      <c r="L33" s="127">
        <v>0.14099999999999999</v>
      </c>
      <c r="M33" s="127">
        <v>7.0000000000000001E-3</v>
      </c>
      <c r="N33" s="111">
        <v>8.9999999999999993E-3</v>
      </c>
      <c r="O33" s="123">
        <v>1148</v>
      </c>
      <c r="P33" s="124">
        <v>1014</v>
      </c>
      <c r="Q33" s="135">
        <v>0.13800000000000001</v>
      </c>
      <c r="R33" s="127">
        <v>0.13200000000000001</v>
      </c>
      <c r="S33" s="127">
        <v>6.0000000000000001E-3</v>
      </c>
      <c r="T33" s="111">
        <v>8.0000000000000002E-3</v>
      </c>
    </row>
    <row r="34" spans="1:20" ht="23.1" customHeight="1">
      <c r="A34" s="253"/>
      <c r="B34" s="122" t="s">
        <v>112</v>
      </c>
      <c r="C34" s="123">
        <v>1458</v>
      </c>
      <c r="D34" s="124">
        <v>1294</v>
      </c>
      <c r="E34" s="125">
        <v>0.13200000000000001</v>
      </c>
      <c r="F34" s="126">
        <v>0.127</v>
      </c>
      <c r="G34" s="126">
        <v>1.0999999999999999E-2</v>
      </c>
      <c r="H34" s="111">
        <v>1.4999999999999999E-2</v>
      </c>
      <c r="I34" s="123">
        <v>3844</v>
      </c>
      <c r="J34" s="124">
        <v>3275</v>
      </c>
      <c r="K34" s="125">
        <v>0.18</v>
      </c>
      <c r="L34" s="126">
        <v>0.17399999999999999</v>
      </c>
      <c r="M34" s="126">
        <v>1.0999999999999999E-2</v>
      </c>
      <c r="N34" s="111">
        <v>1.4E-2</v>
      </c>
      <c r="O34" s="123">
        <v>1665</v>
      </c>
      <c r="P34" s="124">
        <v>1440</v>
      </c>
      <c r="Q34" s="125">
        <v>0.16200000000000001</v>
      </c>
      <c r="R34" s="126">
        <v>0.156</v>
      </c>
      <c r="S34" s="126">
        <v>8.9999999999999993E-3</v>
      </c>
      <c r="T34" s="111">
        <v>1.2E-2</v>
      </c>
    </row>
    <row r="35" spans="1:20" ht="23.1" customHeight="1">
      <c r="A35" s="253"/>
      <c r="B35" s="122" t="s">
        <v>113</v>
      </c>
      <c r="C35" s="123">
        <v>851</v>
      </c>
      <c r="D35" s="124">
        <v>790</v>
      </c>
      <c r="E35" s="135">
        <v>8.3000000000000004E-2</v>
      </c>
      <c r="F35" s="127">
        <v>7.6999999999999999E-2</v>
      </c>
      <c r="G35" s="126">
        <v>7.0000000000000001E-3</v>
      </c>
      <c r="H35" s="111">
        <v>8.9999999999999993E-3</v>
      </c>
      <c r="I35" s="123">
        <v>2469</v>
      </c>
      <c r="J35" s="124">
        <v>2337</v>
      </c>
      <c r="K35" s="135">
        <v>6.2E-2</v>
      </c>
      <c r="L35" s="127">
        <v>5.6000000000000001E-2</v>
      </c>
      <c r="M35" s="127">
        <v>7.0000000000000001E-3</v>
      </c>
      <c r="N35" s="111">
        <v>0.01</v>
      </c>
      <c r="O35" s="123">
        <v>1201</v>
      </c>
      <c r="P35" s="124">
        <v>1128</v>
      </c>
      <c r="Q35" s="135">
        <v>7.0000000000000007E-2</v>
      </c>
      <c r="R35" s="127">
        <v>6.5000000000000002E-2</v>
      </c>
      <c r="S35" s="127">
        <v>7.0000000000000001E-3</v>
      </c>
      <c r="T35" s="111">
        <v>8.9999999999999993E-3</v>
      </c>
    </row>
    <row r="36" spans="1:20" ht="23.1" customHeight="1">
      <c r="A36" s="253"/>
      <c r="B36" s="122" t="s">
        <v>114</v>
      </c>
      <c r="C36" s="123">
        <v>2665</v>
      </c>
      <c r="D36" s="124">
        <v>3034</v>
      </c>
      <c r="E36" s="135">
        <v>-0.11700000000000001</v>
      </c>
      <c r="F36" s="127">
        <v>-0.122</v>
      </c>
      <c r="G36" s="127">
        <v>2.1000000000000001E-2</v>
      </c>
      <c r="H36" s="111">
        <v>3.5999999999999997E-2</v>
      </c>
      <c r="I36" s="123">
        <v>8794</v>
      </c>
      <c r="J36" s="124">
        <v>9166</v>
      </c>
      <c r="K36" s="135">
        <v>-3.5999999999999997E-2</v>
      </c>
      <c r="L36" s="127">
        <v>-4.1000000000000002E-2</v>
      </c>
      <c r="M36" s="127">
        <v>2.5000000000000001E-2</v>
      </c>
      <c r="N36" s="111">
        <v>3.7999999999999999E-2</v>
      </c>
      <c r="O36" s="123">
        <v>4120</v>
      </c>
      <c r="P36" s="124">
        <v>4119</v>
      </c>
      <c r="Q36" s="135">
        <v>4.9999999999999004E-3</v>
      </c>
      <c r="R36" s="127">
        <v>0</v>
      </c>
      <c r="S36" s="127">
        <v>2.3E-2</v>
      </c>
      <c r="T36" s="111">
        <v>3.4000000000000002E-2</v>
      </c>
    </row>
    <row r="37" spans="1:20" ht="23.1" customHeight="1">
      <c r="A37" s="253"/>
      <c r="B37" s="106" t="s">
        <v>115</v>
      </c>
      <c r="C37" s="123">
        <v>950</v>
      </c>
      <c r="D37" s="124">
        <v>744</v>
      </c>
      <c r="E37" s="135">
        <v>0.28299999999999997</v>
      </c>
      <c r="F37" s="127">
        <v>0.27700000000000002</v>
      </c>
      <c r="G37" s="126">
        <v>7.0000000000000001E-3</v>
      </c>
      <c r="H37" s="111">
        <v>8.9999999999999993E-3</v>
      </c>
      <c r="I37" s="123">
        <v>3585</v>
      </c>
      <c r="J37" s="124">
        <v>2084</v>
      </c>
      <c r="K37" s="135">
        <v>0.72899999999999998</v>
      </c>
      <c r="L37" s="127">
        <v>0.72</v>
      </c>
      <c r="M37" s="126">
        <v>0.01</v>
      </c>
      <c r="N37" s="111">
        <v>8.9999999999999993E-3</v>
      </c>
      <c r="O37" s="123">
        <v>1748</v>
      </c>
      <c r="P37" s="124">
        <v>1014</v>
      </c>
      <c r="Q37" s="135">
        <v>0.73299999999999998</v>
      </c>
      <c r="R37" s="127">
        <v>0.72399999999999998</v>
      </c>
      <c r="S37" s="126">
        <v>0.01</v>
      </c>
      <c r="T37" s="111">
        <v>8.0000000000000002E-3</v>
      </c>
    </row>
    <row r="38" spans="1:20" ht="23.1" customHeight="1" thickBot="1">
      <c r="A38" s="253"/>
      <c r="B38" s="106" t="s">
        <v>88</v>
      </c>
      <c r="C38" s="129">
        <v>540</v>
      </c>
      <c r="D38" s="130">
        <v>277</v>
      </c>
      <c r="E38" s="136">
        <v>0.95899999999999996</v>
      </c>
      <c r="F38" s="137">
        <v>0.94899999999999995</v>
      </c>
      <c r="G38" s="137">
        <v>4.0000000000000001E-3</v>
      </c>
      <c r="H38" s="111">
        <v>3.0000000000000001E-3</v>
      </c>
      <c r="I38" s="129">
        <v>1863</v>
      </c>
      <c r="J38" s="130">
        <v>1365</v>
      </c>
      <c r="K38" s="136">
        <v>0.372</v>
      </c>
      <c r="L38" s="137">
        <v>0.36499999999999999</v>
      </c>
      <c r="M38" s="137">
        <v>5.0000000000000001E-3</v>
      </c>
      <c r="N38" s="111">
        <v>6.0000000000000001E-3</v>
      </c>
      <c r="O38" s="129">
        <v>945</v>
      </c>
      <c r="P38" s="130">
        <v>675</v>
      </c>
      <c r="Q38" s="136">
        <v>0.40699999999999997</v>
      </c>
      <c r="R38" s="137">
        <v>0.4</v>
      </c>
      <c r="S38" s="137">
        <v>5.0000000000000001E-3</v>
      </c>
      <c r="T38" s="111">
        <v>6.0000000000000001E-3</v>
      </c>
    </row>
    <row r="39" spans="1:20" ht="23.1" customHeight="1" thickTop="1" thickBot="1">
      <c r="A39" s="254"/>
      <c r="B39" s="112" t="s">
        <v>116</v>
      </c>
      <c r="C39" s="113">
        <v>8157</v>
      </c>
      <c r="D39" s="114">
        <v>7758</v>
      </c>
      <c r="E39" s="116">
        <v>5.7000000000000002E-2</v>
      </c>
      <c r="F39" s="116">
        <v>5.0999999999999997E-2</v>
      </c>
      <c r="G39" s="116">
        <v>6.3E-2</v>
      </c>
      <c r="H39" s="117">
        <v>9.2999999999999999E-2</v>
      </c>
      <c r="I39" s="113">
        <v>25408</v>
      </c>
      <c r="J39" s="114">
        <v>22449</v>
      </c>
      <c r="K39" s="116">
        <v>0.13800000000000001</v>
      </c>
      <c r="L39" s="116">
        <v>0.13200000000000001</v>
      </c>
      <c r="M39" s="116">
        <v>7.3999999999999996E-2</v>
      </c>
      <c r="N39" s="117">
        <v>9.2999999999999999E-2</v>
      </c>
      <c r="O39" s="113">
        <v>11973</v>
      </c>
      <c r="P39" s="114">
        <v>10390</v>
      </c>
      <c r="Q39" s="116">
        <v>0.158</v>
      </c>
      <c r="R39" s="116">
        <v>0.152</v>
      </c>
      <c r="S39" s="116">
        <v>6.8000000000000005E-2</v>
      </c>
      <c r="T39" s="117">
        <v>8.5000000000000006E-2</v>
      </c>
    </row>
    <row r="40" spans="1:20" ht="23.1" customHeight="1" thickTop="1">
      <c r="A40" s="252" t="s">
        <v>117</v>
      </c>
      <c r="B40" s="118" t="s">
        <v>118</v>
      </c>
      <c r="C40" s="119">
        <v>354</v>
      </c>
      <c r="D40" s="120">
        <v>193</v>
      </c>
      <c r="E40" s="138">
        <v>0.84299999999999997</v>
      </c>
      <c r="F40" s="139">
        <v>0.83399999999999996</v>
      </c>
      <c r="G40" s="139">
        <v>3.0000000000000001E-3</v>
      </c>
      <c r="H40" s="121">
        <v>2E-3</v>
      </c>
      <c r="I40" s="119">
        <v>988</v>
      </c>
      <c r="J40" s="120">
        <v>574</v>
      </c>
      <c r="K40" s="138">
        <v>0.73</v>
      </c>
      <c r="L40" s="139">
        <v>0.72099999999999997</v>
      </c>
      <c r="M40" s="139">
        <v>3.0000000000000001E-3</v>
      </c>
      <c r="N40" s="121">
        <v>2E-3</v>
      </c>
      <c r="O40" s="119">
        <v>505</v>
      </c>
      <c r="P40" s="120">
        <v>318</v>
      </c>
      <c r="Q40" s="138">
        <v>0.59599999999999997</v>
      </c>
      <c r="R40" s="139">
        <v>0.58799999999999997</v>
      </c>
      <c r="S40" s="139">
        <v>3.0000000000000001E-3</v>
      </c>
      <c r="T40" s="121">
        <v>3.0000000000000001E-3</v>
      </c>
    </row>
    <row r="41" spans="1:20" ht="23.1" customHeight="1">
      <c r="A41" s="253"/>
      <c r="B41" s="122" t="s">
        <v>119</v>
      </c>
      <c r="C41" s="123">
        <v>8</v>
      </c>
      <c r="D41" s="124">
        <v>8</v>
      </c>
      <c r="E41" s="125">
        <v>4.9999999999999004E-3</v>
      </c>
      <c r="F41" s="126">
        <v>0</v>
      </c>
      <c r="G41" s="126">
        <v>0</v>
      </c>
      <c r="H41" s="111">
        <v>0</v>
      </c>
      <c r="I41" s="123">
        <v>30</v>
      </c>
      <c r="J41" s="174">
        <v>27</v>
      </c>
      <c r="K41" s="125">
        <v>0.11700000000000001</v>
      </c>
      <c r="L41" s="126">
        <v>0.111</v>
      </c>
      <c r="M41" s="126">
        <v>0</v>
      </c>
      <c r="N41" s="111">
        <v>0</v>
      </c>
      <c r="O41" s="123">
        <v>11</v>
      </c>
      <c r="P41" s="124">
        <v>12</v>
      </c>
      <c r="Q41" s="125">
        <v>-7.9000000000000001E-2</v>
      </c>
      <c r="R41" s="126">
        <v>-8.3000000000000004E-2</v>
      </c>
      <c r="S41" s="126">
        <v>0</v>
      </c>
      <c r="T41" s="111">
        <v>0</v>
      </c>
    </row>
    <row r="42" spans="1:20" ht="23.1" customHeight="1">
      <c r="A42" s="253"/>
      <c r="B42" s="140" t="s">
        <v>120</v>
      </c>
      <c r="C42" s="123">
        <v>131</v>
      </c>
      <c r="D42" s="124">
        <v>101</v>
      </c>
      <c r="E42" s="125">
        <v>0.30399999999999999</v>
      </c>
      <c r="F42" s="126">
        <v>0.29699999999999999</v>
      </c>
      <c r="G42" s="126">
        <v>1E-3</v>
      </c>
      <c r="H42" s="111">
        <v>1E-3</v>
      </c>
      <c r="I42" s="123">
        <v>346</v>
      </c>
      <c r="J42" s="124">
        <v>262</v>
      </c>
      <c r="K42" s="125">
        <v>0.32700000000000001</v>
      </c>
      <c r="L42" s="126">
        <v>0.32100000000000001</v>
      </c>
      <c r="M42" s="126">
        <v>1E-3</v>
      </c>
      <c r="N42" s="111">
        <v>1E-3</v>
      </c>
      <c r="O42" s="123">
        <v>178</v>
      </c>
      <c r="P42" s="124">
        <v>134</v>
      </c>
      <c r="Q42" s="125">
        <v>0.33500000000000002</v>
      </c>
      <c r="R42" s="126">
        <v>0.32800000000000001</v>
      </c>
      <c r="S42" s="126">
        <v>1E-3</v>
      </c>
      <c r="T42" s="111">
        <v>1E-3</v>
      </c>
    </row>
    <row r="43" spans="1:20" ht="23.1" customHeight="1">
      <c r="A43" s="253"/>
      <c r="B43" s="122" t="s">
        <v>121</v>
      </c>
      <c r="C43" s="123">
        <v>168</v>
      </c>
      <c r="D43" s="124">
        <v>41</v>
      </c>
      <c r="E43" s="125">
        <v>3.1179999999999999</v>
      </c>
      <c r="F43" s="126">
        <v>3.0979999999999999</v>
      </c>
      <c r="G43" s="126">
        <v>1E-3</v>
      </c>
      <c r="H43" s="111">
        <v>0</v>
      </c>
      <c r="I43" s="123">
        <v>498</v>
      </c>
      <c r="J43" s="124">
        <v>105</v>
      </c>
      <c r="K43" s="125">
        <v>3.7669999999999999</v>
      </c>
      <c r="L43" s="126">
        <v>3.7429999999999999</v>
      </c>
      <c r="M43" s="126">
        <v>1E-3</v>
      </c>
      <c r="N43" s="111">
        <v>0</v>
      </c>
      <c r="O43" s="123">
        <v>244</v>
      </c>
      <c r="P43" s="124">
        <v>57</v>
      </c>
      <c r="Q43" s="125">
        <v>3.302</v>
      </c>
      <c r="R43" s="126">
        <v>3.2810000000000001</v>
      </c>
      <c r="S43" s="126">
        <v>1E-3</v>
      </c>
      <c r="T43" s="111">
        <v>0</v>
      </c>
    </row>
    <row r="44" spans="1:20" ht="23.1" customHeight="1">
      <c r="A44" s="253"/>
      <c r="B44" s="122" t="s">
        <v>122</v>
      </c>
      <c r="C44" s="123">
        <v>217</v>
      </c>
      <c r="D44" s="124">
        <v>156</v>
      </c>
      <c r="E44" s="125">
        <v>0.39800000000000002</v>
      </c>
      <c r="F44" s="126">
        <v>0.39100000000000001</v>
      </c>
      <c r="G44" s="126">
        <v>2E-3</v>
      </c>
      <c r="H44" s="111">
        <v>2E-3</v>
      </c>
      <c r="I44" s="123">
        <v>570</v>
      </c>
      <c r="J44" s="124">
        <v>378</v>
      </c>
      <c r="K44" s="125">
        <v>0.51600000000000001</v>
      </c>
      <c r="L44" s="126">
        <v>0.50800000000000001</v>
      </c>
      <c r="M44" s="126">
        <v>2E-3</v>
      </c>
      <c r="N44" s="111">
        <v>2E-3</v>
      </c>
      <c r="O44" s="123">
        <v>300</v>
      </c>
      <c r="P44" s="124">
        <v>201</v>
      </c>
      <c r="Q44" s="125">
        <v>0.5</v>
      </c>
      <c r="R44" s="126">
        <v>0.49299999999999999</v>
      </c>
      <c r="S44" s="126">
        <v>2E-3</v>
      </c>
      <c r="T44" s="111">
        <v>2E-3</v>
      </c>
    </row>
    <row r="45" spans="1:20" ht="23.1" customHeight="1" thickBot="1">
      <c r="A45" s="253"/>
      <c r="B45" s="141" t="s">
        <v>88</v>
      </c>
      <c r="C45" s="129">
        <v>276</v>
      </c>
      <c r="D45" s="130">
        <v>216</v>
      </c>
      <c r="E45" s="175">
        <v>0.28399999999999997</v>
      </c>
      <c r="F45" s="176">
        <v>0.27800000000000002</v>
      </c>
      <c r="G45" s="176">
        <v>2E-3</v>
      </c>
      <c r="H45" s="111">
        <v>3.0000000000000001E-3</v>
      </c>
      <c r="I45" s="129">
        <v>965</v>
      </c>
      <c r="J45" s="130">
        <v>2411</v>
      </c>
      <c r="K45" s="142">
        <v>-0.59799999999999998</v>
      </c>
      <c r="L45" s="137">
        <v>-0.6</v>
      </c>
      <c r="M45" s="137">
        <v>3.0000000000000001E-3</v>
      </c>
      <c r="N45" s="111">
        <v>0.01</v>
      </c>
      <c r="O45" s="129">
        <v>521</v>
      </c>
      <c r="P45" s="130">
        <v>434</v>
      </c>
      <c r="Q45" s="142">
        <v>0.20699999999999999</v>
      </c>
      <c r="R45" s="137">
        <v>0.2</v>
      </c>
      <c r="S45" s="137">
        <v>3.0000000000000001E-3</v>
      </c>
      <c r="T45" s="111">
        <v>4.0000000000000001E-3</v>
      </c>
    </row>
    <row r="46" spans="1:20" ht="23.1" customHeight="1" thickTop="1" thickBot="1">
      <c r="A46" s="254"/>
      <c r="B46" s="112" t="s">
        <v>123</v>
      </c>
      <c r="C46" s="113">
        <v>1154</v>
      </c>
      <c r="D46" s="114">
        <v>715</v>
      </c>
      <c r="E46" s="145">
        <v>0.622</v>
      </c>
      <c r="F46" s="145">
        <v>0.61399999999999999</v>
      </c>
      <c r="G46" s="116">
        <v>8.9999999999999993E-3</v>
      </c>
      <c r="H46" s="117">
        <v>8.9999999999999993E-3</v>
      </c>
      <c r="I46" s="113">
        <v>3397</v>
      </c>
      <c r="J46" s="114">
        <v>3757</v>
      </c>
      <c r="K46" s="116">
        <v>-9.0999999999999998E-2</v>
      </c>
      <c r="L46" s="116">
        <v>-9.6000000000000002E-2</v>
      </c>
      <c r="M46" s="116">
        <v>0.01</v>
      </c>
      <c r="N46" s="117">
        <v>1.6E-2</v>
      </c>
      <c r="O46" s="113">
        <v>1759</v>
      </c>
      <c r="P46" s="114">
        <v>1156</v>
      </c>
      <c r="Q46" s="116">
        <v>0.52900000000000003</v>
      </c>
      <c r="R46" s="116">
        <v>0.52200000000000002</v>
      </c>
      <c r="S46" s="116">
        <v>0.01</v>
      </c>
      <c r="T46" s="117">
        <v>8.9999999999999993E-3</v>
      </c>
    </row>
    <row r="47" spans="1:20" ht="23.1" customHeight="1" thickTop="1">
      <c r="A47" s="252" t="s">
        <v>124</v>
      </c>
      <c r="B47" s="118" t="s">
        <v>125</v>
      </c>
      <c r="C47" s="119">
        <v>4229</v>
      </c>
      <c r="D47" s="120">
        <v>3193</v>
      </c>
      <c r="E47" s="188">
        <v>0.33100000000000002</v>
      </c>
      <c r="F47" s="188">
        <v>0.32400000000000001</v>
      </c>
      <c r="G47" s="134">
        <v>3.3000000000000002E-2</v>
      </c>
      <c r="H47" s="143">
        <v>3.7999999999999999E-2</v>
      </c>
      <c r="I47" s="119">
        <v>15470</v>
      </c>
      <c r="J47" s="120">
        <v>10818</v>
      </c>
      <c r="K47" s="134">
        <v>0.437</v>
      </c>
      <c r="L47" s="134">
        <v>0.43</v>
      </c>
      <c r="M47" s="134">
        <v>4.4999999999999998E-2</v>
      </c>
      <c r="N47" s="143">
        <v>4.4999999999999998E-2</v>
      </c>
      <c r="O47" s="119">
        <v>7855</v>
      </c>
      <c r="P47" s="120">
        <v>5383</v>
      </c>
      <c r="Q47" s="134">
        <v>0.46700000000000003</v>
      </c>
      <c r="R47" s="134">
        <v>0.45900000000000002</v>
      </c>
      <c r="S47" s="134">
        <v>4.3999999999999997E-2</v>
      </c>
      <c r="T47" s="143">
        <v>4.3999999999999997E-2</v>
      </c>
    </row>
    <row r="48" spans="1:20" ht="23.1" customHeight="1">
      <c r="A48" s="253"/>
      <c r="B48" s="141" t="s">
        <v>126</v>
      </c>
      <c r="C48" s="123">
        <v>553</v>
      </c>
      <c r="D48" s="124">
        <v>420</v>
      </c>
      <c r="E48" s="125">
        <v>0.32300000000000001</v>
      </c>
      <c r="F48" s="126">
        <v>0.317</v>
      </c>
      <c r="G48" s="126">
        <v>4.0000000000000001E-3</v>
      </c>
      <c r="H48" s="111">
        <v>5.0000000000000001E-3</v>
      </c>
      <c r="I48" s="123">
        <v>1895</v>
      </c>
      <c r="J48" s="124">
        <v>1296</v>
      </c>
      <c r="K48" s="125">
        <v>0.47</v>
      </c>
      <c r="L48" s="126">
        <v>0.46200000000000002</v>
      </c>
      <c r="M48" s="126">
        <v>5.0000000000000001E-3</v>
      </c>
      <c r="N48" s="111">
        <v>5.0000000000000001E-3</v>
      </c>
      <c r="O48" s="123">
        <v>903</v>
      </c>
      <c r="P48" s="124">
        <v>674</v>
      </c>
      <c r="Q48" s="125">
        <v>0.34699999999999998</v>
      </c>
      <c r="R48" s="126">
        <v>0.34</v>
      </c>
      <c r="S48" s="126">
        <v>5.0000000000000001E-3</v>
      </c>
      <c r="T48" s="111">
        <v>6.0000000000000001E-3</v>
      </c>
    </row>
    <row r="49" spans="1:20" ht="23.1" customHeight="1" thickBot="1">
      <c r="A49" s="253"/>
      <c r="B49" s="106" t="s">
        <v>88</v>
      </c>
      <c r="C49" s="129">
        <v>11</v>
      </c>
      <c r="D49" s="130">
        <v>31</v>
      </c>
      <c r="E49" s="175">
        <v>-0.64300000000000002</v>
      </c>
      <c r="F49" s="176">
        <v>-0.64500000000000002</v>
      </c>
      <c r="G49" s="176">
        <v>0</v>
      </c>
      <c r="H49" s="111">
        <v>0</v>
      </c>
      <c r="I49" s="129">
        <v>56</v>
      </c>
      <c r="J49" s="130">
        <v>159</v>
      </c>
      <c r="K49" s="175">
        <v>-0.64600000000000002</v>
      </c>
      <c r="L49" s="176">
        <v>-0.64800000000000002</v>
      </c>
      <c r="M49" s="176">
        <v>0</v>
      </c>
      <c r="N49" s="111">
        <v>1E-3</v>
      </c>
      <c r="O49" s="129">
        <v>29</v>
      </c>
      <c r="P49" s="130">
        <v>85</v>
      </c>
      <c r="Q49" s="175">
        <v>-0.65700000000000003</v>
      </c>
      <c r="R49" s="176">
        <v>-0.65900000000000003</v>
      </c>
      <c r="S49" s="176">
        <v>0</v>
      </c>
      <c r="T49" s="111">
        <v>1E-3</v>
      </c>
    </row>
    <row r="50" spans="1:20" ht="23.1" customHeight="1" thickTop="1" thickBot="1">
      <c r="A50" s="254"/>
      <c r="B50" s="112" t="s">
        <v>127</v>
      </c>
      <c r="C50" s="113">
        <v>4793</v>
      </c>
      <c r="D50" s="114">
        <v>3644</v>
      </c>
      <c r="E50" s="116">
        <v>0.32200000000000001</v>
      </c>
      <c r="F50" s="116">
        <v>0.315</v>
      </c>
      <c r="G50" s="116">
        <v>3.6999999999999998E-2</v>
      </c>
      <c r="H50" s="117">
        <v>4.3999999999999997E-2</v>
      </c>
      <c r="I50" s="113">
        <v>17421</v>
      </c>
      <c r="J50" s="114">
        <v>12273</v>
      </c>
      <c r="K50" s="116">
        <v>0.42699999999999999</v>
      </c>
      <c r="L50" s="116">
        <v>0.41899999999999998</v>
      </c>
      <c r="M50" s="116">
        <v>5.0999999999999997E-2</v>
      </c>
      <c r="N50" s="117">
        <v>5.0999999999999997E-2</v>
      </c>
      <c r="O50" s="113">
        <v>8787</v>
      </c>
      <c r="P50" s="114">
        <v>6142</v>
      </c>
      <c r="Q50" s="116">
        <v>0.438</v>
      </c>
      <c r="R50" s="116">
        <v>0.43099999999999999</v>
      </c>
      <c r="S50" s="116">
        <v>0.05</v>
      </c>
      <c r="T50" s="117">
        <v>0.05</v>
      </c>
    </row>
    <row r="51" spans="1:20" ht="23.1" customHeight="1" thickTop="1" thickBot="1">
      <c r="A51" s="207" t="s">
        <v>128</v>
      </c>
      <c r="B51" s="208"/>
      <c r="C51" s="146">
        <v>207</v>
      </c>
      <c r="D51" s="147">
        <v>69</v>
      </c>
      <c r="E51" s="148">
        <v>2.0150000000000001</v>
      </c>
      <c r="F51" s="149">
        <v>2</v>
      </c>
      <c r="G51" s="189">
        <v>2E-3</v>
      </c>
      <c r="H51" s="150">
        <v>1E-3</v>
      </c>
      <c r="I51" s="146">
        <v>591</v>
      </c>
      <c r="J51" s="147">
        <v>197</v>
      </c>
      <c r="K51" s="148">
        <v>2.0150000000000001</v>
      </c>
      <c r="L51" s="149">
        <v>2</v>
      </c>
      <c r="M51" s="149">
        <v>2E-3</v>
      </c>
      <c r="N51" s="150">
        <v>1E-3</v>
      </c>
      <c r="O51" s="146">
        <v>355</v>
      </c>
      <c r="P51" s="147">
        <v>101</v>
      </c>
      <c r="Q51" s="148">
        <v>2.5329999999999999</v>
      </c>
      <c r="R51" s="149">
        <v>2.5150000000000001</v>
      </c>
      <c r="S51" s="149">
        <v>2E-3</v>
      </c>
      <c r="T51" s="150">
        <v>1E-3</v>
      </c>
    </row>
    <row r="52" spans="1:20" ht="23.1" customHeight="1" thickTop="1" thickBot="1">
      <c r="A52" s="207" t="s">
        <v>129</v>
      </c>
      <c r="B52" s="208"/>
      <c r="C52" s="146">
        <v>6915</v>
      </c>
      <c r="D52" s="147">
        <v>1224</v>
      </c>
      <c r="E52" s="148">
        <v>4.6779999999999999</v>
      </c>
      <c r="F52" s="151">
        <v>4.6500000000000004</v>
      </c>
      <c r="G52" s="151">
        <v>5.2999999999999999E-2</v>
      </c>
      <c r="H52" s="121">
        <v>1.4999999999999999E-2</v>
      </c>
      <c r="I52" s="146">
        <v>6748</v>
      </c>
      <c r="J52" s="147">
        <v>2982</v>
      </c>
      <c r="K52" s="148">
        <v>1.274</v>
      </c>
      <c r="L52" s="151">
        <v>1.2629999999999999</v>
      </c>
      <c r="M52" s="151">
        <v>0.02</v>
      </c>
      <c r="N52" s="121">
        <v>1.2E-2</v>
      </c>
      <c r="O52" s="146">
        <v>5397</v>
      </c>
      <c r="P52" s="147">
        <v>1771</v>
      </c>
      <c r="Q52" s="148">
        <v>2.0630000000000002</v>
      </c>
      <c r="R52" s="151">
        <v>2.0470000000000002</v>
      </c>
      <c r="S52" s="151">
        <v>3.1E-2</v>
      </c>
      <c r="T52" s="121">
        <v>1.4999999999999999E-2</v>
      </c>
    </row>
    <row r="53" spans="1:20" ht="23.1" customHeight="1" thickTop="1" thickBot="1">
      <c r="A53" s="207" t="s">
        <v>130</v>
      </c>
      <c r="B53" s="208"/>
      <c r="C53" s="113">
        <v>129479</v>
      </c>
      <c r="D53" s="114">
        <v>83552</v>
      </c>
      <c r="E53" s="115">
        <v>0.55700000000000005</v>
      </c>
      <c r="F53" s="116">
        <v>0.55000000000000004</v>
      </c>
      <c r="G53" s="152"/>
      <c r="H53" s="152"/>
      <c r="I53" s="113">
        <v>344942</v>
      </c>
      <c r="J53" s="114">
        <v>241293</v>
      </c>
      <c r="K53" s="115">
        <v>0.437</v>
      </c>
      <c r="L53" s="116">
        <v>0.43</v>
      </c>
      <c r="M53" s="152"/>
      <c r="N53" s="152"/>
      <c r="O53" s="113">
        <v>176882</v>
      </c>
      <c r="P53" s="114">
        <v>122040</v>
      </c>
      <c r="Q53" s="115">
        <v>0.45700000000000002</v>
      </c>
      <c r="R53" s="116">
        <v>0.44900000000000001</v>
      </c>
      <c r="S53" s="152"/>
      <c r="T53" s="185"/>
    </row>
    <row r="54" spans="1:20" ht="23.1" customHeight="1" thickTop="1" thickBot="1">
      <c r="A54" s="209" t="s">
        <v>131</v>
      </c>
      <c r="B54" s="210"/>
      <c r="C54" s="153">
        <v>106992</v>
      </c>
      <c r="D54" s="154">
        <v>121638</v>
      </c>
      <c r="E54" s="155">
        <v>-0.11600000000000001</v>
      </c>
      <c r="F54" s="156">
        <v>-0.12</v>
      </c>
      <c r="G54" s="157"/>
      <c r="H54" s="158"/>
      <c r="I54" s="153">
        <v>190695</v>
      </c>
      <c r="J54" s="154">
        <v>230009</v>
      </c>
      <c r="K54" s="155">
        <v>-0.16700000000000001</v>
      </c>
      <c r="L54" s="156">
        <v>-0.17100000000000001</v>
      </c>
      <c r="M54" s="157"/>
      <c r="N54" s="158"/>
      <c r="O54" s="153">
        <v>125216</v>
      </c>
      <c r="P54" s="154">
        <v>151878</v>
      </c>
      <c r="Q54" s="155">
        <v>-0.17100000000000001</v>
      </c>
      <c r="R54" s="156">
        <v>-0.17599999999999999</v>
      </c>
      <c r="S54" s="157"/>
      <c r="T54" s="186"/>
    </row>
    <row r="55" spans="1:20" s="5" customFormat="1" ht="23.1" customHeight="1" thickBot="1">
      <c r="A55" s="211" t="s">
        <v>132</v>
      </c>
      <c r="B55" s="212"/>
      <c r="C55" s="159">
        <v>236471</v>
      </c>
      <c r="D55" s="160">
        <v>205190</v>
      </c>
      <c r="E55" s="161">
        <v>0.158</v>
      </c>
      <c r="F55" s="162">
        <v>0.152</v>
      </c>
      <c r="G55" s="163"/>
      <c r="H55" s="164"/>
      <c r="I55" s="159">
        <v>535637</v>
      </c>
      <c r="J55" s="160">
        <v>471302</v>
      </c>
      <c r="K55" s="161">
        <v>0.14199999999999999</v>
      </c>
      <c r="L55" s="162">
        <v>0.13700000000000001</v>
      </c>
      <c r="M55" s="162"/>
      <c r="N55" s="177"/>
      <c r="O55" s="159">
        <v>302098</v>
      </c>
      <c r="P55" s="160">
        <v>273918</v>
      </c>
      <c r="Q55" s="161">
        <v>0.108</v>
      </c>
      <c r="R55" s="162">
        <v>0.10299999999999999</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372630</v>
      </c>
      <c r="D58" s="225"/>
      <c r="E58" s="226"/>
      <c r="F58" s="227">
        <v>375446</v>
      </c>
      <c r="G58" s="225"/>
      <c r="H58" s="225"/>
      <c r="I58" s="228">
        <v>-8.0000000000000002E-3</v>
      </c>
      <c r="J58" s="229"/>
      <c r="K58" s="261"/>
      <c r="L58" s="262"/>
      <c r="M58" s="262"/>
      <c r="N58" s="262"/>
      <c r="O58" s="262"/>
      <c r="P58" s="262"/>
      <c r="Q58" s="262"/>
      <c r="R58" s="262"/>
      <c r="S58" s="262"/>
      <c r="T58" s="262"/>
    </row>
    <row r="59" spans="1:20" s="5" customFormat="1" ht="27" customHeight="1">
      <c r="A59" s="230" t="s">
        <v>135</v>
      </c>
      <c r="B59" s="231"/>
      <c r="C59" s="232">
        <v>302098</v>
      </c>
      <c r="D59" s="233"/>
      <c r="E59" s="234"/>
      <c r="F59" s="235">
        <v>273918</v>
      </c>
      <c r="G59" s="233"/>
      <c r="H59" s="233"/>
      <c r="I59" s="236">
        <v>0.10299999999999999</v>
      </c>
      <c r="J59" s="237"/>
      <c r="K59" s="261"/>
      <c r="L59" s="262"/>
      <c r="M59" s="262"/>
      <c r="N59" s="262"/>
      <c r="O59" s="262"/>
      <c r="P59" s="262"/>
      <c r="Q59" s="262"/>
      <c r="R59" s="262"/>
      <c r="S59" s="262"/>
      <c r="T59" s="262"/>
    </row>
    <row r="60" spans="1:20" s="5" customFormat="1" ht="27" customHeight="1">
      <c r="A60" s="230" t="s">
        <v>61</v>
      </c>
      <c r="B60" s="231"/>
      <c r="C60" s="238">
        <v>0.81100000000000005</v>
      </c>
      <c r="D60" s="239"/>
      <c r="E60" s="240"/>
      <c r="F60" s="241">
        <v>0.73</v>
      </c>
      <c r="G60" s="239"/>
      <c r="H60" s="239"/>
      <c r="I60" s="242" t="s">
        <v>180</v>
      </c>
      <c r="J60" s="243"/>
      <c r="K60" s="180" t="s">
        <v>183</v>
      </c>
      <c r="L60" s="181"/>
      <c r="M60" s="181"/>
      <c r="N60" s="180"/>
      <c r="O60" s="182"/>
      <c r="P60" s="182"/>
      <c r="Q60" s="181"/>
      <c r="R60" s="181"/>
      <c r="S60" s="181"/>
      <c r="T60" s="187"/>
    </row>
    <row r="61" spans="1:20" s="5" customFormat="1" ht="33" customHeight="1">
      <c r="A61" s="244" t="s">
        <v>74</v>
      </c>
      <c r="B61" s="245"/>
      <c r="C61" s="278">
        <f>I53/I55</f>
        <v>0.64398463885056489</v>
      </c>
      <c r="D61" s="249"/>
      <c r="E61" s="247"/>
      <c r="F61" s="248">
        <f>J53/J55</f>
        <v>0.51197109284492748</v>
      </c>
      <c r="G61" s="249"/>
      <c r="H61" s="249"/>
      <c r="I61" s="242" t="s">
        <v>182</v>
      </c>
      <c r="J61" s="243"/>
      <c r="K61" s="180" t="s">
        <v>184</v>
      </c>
      <c r="L61" s="3"/>
      <c r="M61" s="183"/>
      <c r="O61" s="180"/>
      <c r="P61" s="182"/>
      <c r="Q61" s="181"/>
      <c r="R61" s="181"/>
      <c r="S61" s="181"/>
      <c r="T61" s="181"/>
    </row>
    <row r="62" spans="1:20" s="5" customFormat="1" ht="33" customHeight="1" thickBot="1">
      <c r="A62" s="250" t="s">
        <v>75</v>
      </c>
      <c r="B62" s="251"/>
      <c r="C62" s="278">
        <f>O53/O55</f>
        <v>0.58551198617667111</v>
      </c>
      <c r="D62" s="279"/>
      <c r="E62" s="280"/>
      <c r="F62" s="248">
        <f>P53/P55</f>
        <v>0.44553479508466037</v>
      </c>
      <c r="G62" s="279"/>
      <c r="H62" s="280"/>
      <c r="I62" s="242" t="s">
        <v>181</v>
      </c>
      <c r="J62" s="281"/>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2.721088</v>
      </c>
      <c r="F64" s="275"/>
      <c r="G64" s="276">
        <v>2.9306679999999998</v>
      </c>
      <c r="H64" s="275"/>
      <c r="I64" s="276">
        <v>4.9291980000000004</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UI,太字"&amp;20宿泊状況調査結果詳細（2024年6月）※宿泊特化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5AF2E-00AA-45AB-A1B6-5270F6434CF7}">
  <sheetPr>
    <tabColor theme="9"/>
  </sheetPr>
  <dimension ref="A1:WWC64"/>
  <sheetViews>
    <sheetView view="pageLayout" topLeftCell="A42"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149</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15350</v>
      </c>
      <c r="D7" s="102">
        <v>12600</v>
      </c>
      <c r="E7" s="103">
        <v>0.22600000000000001</v>
      </c>
      <c r="F7" s="104">
        <v>0.218</v>
      </c>
      <c r="G7" s="104">
        <v>0.12</v>
      </c>
      <c r="H7" s="105">
        <v>0.14099999999999999</v>
      </c>
      <c r="I7" s="101">
        <v>51389</v>
      </c>
      <c r="J7" s="102">
        <v>38957</v>
      </c>
      <c r="K7" s="103">
        <v>0.32800000000000001</v>
      </c>
      <c r="L7" s="104">
        <v>0.31900000000000001</v>
      </c>
      <c r="M7" s="104">
        <v>0.13900000000000001</v>
      </c>
      <c r="N7" s="105">
        <v>0.151</v>
      </c>
      <c r="O7" s="101">
        <v>24704</v>
      </c>
      <c r="P7" s="102">
        <v>18831</v>
      </c>
      <c r="Q7" s="103">
        <v>0.32100000000000001</v>
      </c>
      <c r="R7" s="104">
        <v>0.312</v>
      </c>
      <c r="S7" s="104">
        <v>0.13700000000000001</v>
      </c>
      <c r="T7" s="105">
        <v>0.151</v>
      </c>
    </row>
    <row r="8" spans="1:20" ht="23.1" customHeight="1" thickBot="1">
      <c r="A8" s="253"/>
      <c r="B8" s="106" t="s">
        <v>83</v>
      </c>
      <c r="C8" s="107">
        <v>2400</v>
      </c>
      <c r="D8" s="108">
        <v>1824</v>
      </c>
      <c r="E8" s="109">
        <v>0.32500000000000001</v>
      </c>
      <c r="F8" s="110">
        <v>0.316</v>
      </c>
      <c r="G8" s="144">
        <v>1.9E-2</v>
      </c>
      <c r="H8" s="111">
        <v>0.02</v>
      </c>
      <c r="I8" s="107">
        <v>7819</v>
      </c>
      <c r="J8" s="108">
        <v>5684</v>
      </c>
      <c r="K8" s="109">
        <v>0.38500000000000001</v>
      </c>
      <c r="L8" s="110">
        <v>0.376</v>
      </c>
      <c r="M8" s="110">
        <v>2.1000000000000001E-2</v>
      </c>
      <c r="N8" s="111">
        <v>2.1999999999999999E-2</v>
      </c>
      <c r="O8" s="107">
        <v>3606</v>
      </c>
      <c r="P8" s="108">
        <v>2662</v>
      </c>
      <c r="Q8" s="109">
        <v>0.36399999999999999</v>
      </c>
      <c r="R8" s="110">
        <v>0.35499999999999998</v>
      </c>
      <c r="S8" s="110">
        <v>0.02</v>
      </c>
      <c r="T8" s="111">
        <v>2.1000000000000001E-2</v>
      </c>
    </row>
    <row r="9" spans="1:20" ht="23.1" customHeight="1" thickTop="1" thickBot="1">
      <c r="A9" s="254"/>
      <c r="B9" s="112" t="s">
        <v>84</v>
      </c>
      <c r="C9" s="113">
        <v>17750</v>
      </c>
      <c r="D9" s="114">
        <v>14424</v>
      </c>
      <c r="E9" s="115">
        <v>0.23899999999999999</v>
      </c>
      <c r="F9" s="116">
        <v>0.23100000000000001</v>
      </c>
      <c r="G9" s="116">
        <v>0.13900000000000001</v>
      </c>
      <c r="H9" s="117">
        <v>0.16200000000000001</v>
      </c>
      <c r="I9" s="113">
        <v>59208</v>
      </c>
      <c r="J9" s="114">
        <v>44641</v>
      </c>
      <c r="K9" s="115">
        <v>0.33500000000000002</v>
      </c>
      <c r="L9" s="116">
        <v>0.32600000000000001</v>
      </c>
      <c r="M9" s="116">
        <v>0.16</v>
      </c>
      <c r="N9" s="117">
        <v>0.17299999999999999</v>
      </c>
      <c r="O9" s="113">
        <v>28310</v>
      </c>
      <c r="P9" s="114">
        <v>21493</v>
      </c>
      <c r="Q9" s="115">
        <v>0.32600000000000001</v>
      </c>
      <c r="R9" s="116">
        <v>0.317</v>
      </c>
      <c r="S9" s="116">
        <v>0.157</v>
      </c>
      <c r="T9" s="117">
        <v>0.17199999999999999</v>
      </c>
    </row>
    <row r="10" spans="1:20" ht="23.1" customHeight="1" thickTop="1">
      <c r="A10" s="252" t="s">
        <v>85</v>
      </c>
      <c r="B10" s="118" t="s">
        <v>86</v>
      </c>
      <c r="C10" s="119">
        <v>1060</v>
      </c>
      <c r="D10" s="120">
        <v>751</v>
      </c>
      <c r="E10" s="138">
        <v>0.42099999999999999</v>
      </c>
      <c r="F10" s="139">
        <v>0.41099999999999998</v>
      </c>
      <c r="G10" s="139">
        <v>8.0000000000000002E-3</v>
      </c>
      <c r="H10" s="121">
        <v>8.0000000000000002E-3</v>
      </c>
      <c r="I10" s="119">
        <v>3526</v>
      </c>
      <c r="J10" s="120">
        <v>2242</v>
      </c>
      <c r="K10" s="138">
        <v>0.58299999999999996</v>
      </c>
      <c r="L10" s="139">
        <v>0.57299999999999995</v>
      </c>
      <c r="M10" s="139">
        <v>0.01</v>
      </c>
      <c r="N10" s="121">
        <v>8.9999999999999993E-3</v>
      </c>
      <c r="O10" s="119">
        <v>1643</v>
      </c>
      <c r="P10" s="120">
        <v>1081</v>
      </c>
      <c r="Q10" s="138">
        <v>0.53</v>
      </c>
      <c r="R10" s="139">
        <v>0.52</v>
      </c>
      <c r="S10" s="139">
        <v>8.9999999999999993E-3</v>
      </c>
      <c r="T10" s="121">
        <v>8.9999999999999993E-3</v>
      </c>
    </row>
    <row r="11" spans="1:20" ht="23.1" customHeight="1">
      <c r="A11" s="253"/>
      <c r="B11" s="122" t="s">
        <v>87</v>
      </c>
      <c r="C11" s="123">
        <v>588</v>
      </c>
      <c r="D11" s="124">
        <v>441</v>
      </c>
      <c r="E11" s="135">
        <v>0.34200000000000003</v>
      </c>
      <c r="F11" s="127">
        <v>0.33300000000000002</v>
      </c>
      <c r="G11" s="127">
        <v>5.0000000000000001E-3</v>
      </c>
      <c r="H11" s="128">
        <v>5.0000000000000001E-3</v>
      </c>
      <c r="I11" s="123">
        <v>2224</v>
      </c>
      <c r="J11" s="124">
        <v>1463</v>
      </c>
      <c r="K11" s="135">
        <v>0.53</v>
      </c>
      <c r="L11" s="127">
        <v>0.52</v>
      </c>
      <c r="M11" s="127">
        <v>6.0000000000000001E-3</v>
      </c>
      <c r="N11" s="128">
        <v>6.0000000000000001E-3</v>
      </c>
      <c r="O11" s="123">
        <v>992</v>
      </c>
      <c r="P11" s="124">
        <v>664</v>
      </c>
      <c r="Q11" s="135">
        <v>0.504</v>
      </c>
      <c r="R11" s="127">
        <v>0.49399999999999999</v>
      </c>
      <c r="S11" s="127">
        <v>6.0000000000000001E-3</v>
      </c>
      <c r="T11" s="128">
        <v>5.0000000000000001E-3</v>
      </c>
    </row>
    <row r="12" spans="1:20" ht="23.1" customHeight="1" thickBot="1">
      <c r="A12" s="253"/>
      <c r="B12" s="106" t="s">
        <v>88</v>
      </c>
      <c r="C12" s="129">
        <v>447</v>
      </c>
      <c r="D12" s="130">
        <v>263</v>
      </c>
      <c r="E12" s="131">
        <v>0.71099999999999997</v>
      </c>
      <c r="F12" s="132">
        <v>0.7</v>
      </c>
      <c r="G12" s="190">
        <v>3.0000000000000001E-3</v>
      </c>
      <c r="H12" s="121">
        <v>3.0000000000000001E-3</v>
      </c>
      <c r="I12" s="129">
        <v>1409</v>
      </c>
      <c r="J12" s="130">
        <v>829</v>
      </c>
      <c r="K12" s="131">
        <v>0.71099999999999997</v>
      </c>
      <c r="L12" s="132">
        <v>0.7</v>
      </c>
      <c r="M12" s="190">
        <v>4.0000000000000001E-3</v>
      </c>
      <c r="N12" s="121">
        <v>3.0000000000000001E-3</v>
      </c>
      <c r="O12" s="129">
        <v>695</v>
      </c>
      <c r="P12" s="130">
        <v>409</v>
      </c>
      <c r="Q12" s="131">
        <v>0.71099999999999997</v>
      </c>
      <c r="R12" s="132">
        <v>0.69899999999999995</v>
      </c>
      <c r="S12" s="190">
        <v>4.0000000000000001E-3</v>
      </c>
      <c r="T12" s="121">
        <v>3.0000000000000001E-3</v>
      </c>
    </row>
    <row r="13" spans="1:20" ht="23.1" customHeight="1" thickTop="1" thickBot="1">
      <c r="A13" s="254"/>
      <c r="B13" s="112" t="s">
        <v>89</v>
      </c>
      <c r="C13" s="113">
        <v>2095</v>
      </c>
      <c r="D13" s="114">
        <v>1455</v>
      </c>
      <c r="E13" s="115">
        <v>0.45</v>
      </c>
      <c r="F13" s="116">
        <v>0.44</v>
      </c>
      <c r="G13" s="116">
        <v>1.6E-2</v>
      </c>
      <c r="H13" s="117">
        <v>1.6E-2</v>
      </c>
      <c r="I13" s="113">
        <v>7159</v>
      </c>
      <c r="J13" s="114">
        <v>4534</v>
      </c>
      <c r="K13" s="115">
        <v>0.59</v>
      </c>
      <c r="L13" s="116">
        <v>0.57899999999999996</v>
      </c>
      <c r="M13" s="116">
        <v>1.9E-2</v>
      </c>
      <c r="N13" s="117">
        <v>1.7999999999999999E-2</v>
      </c>
      <c r="O13" s="113">
        <v>3330</v>
      </c>
      <c r="P13" s="114">
        <v>2154</v>
      </c>
      <c r="Q13" s="115">
        <v>0.55600000000000005</v>
      </c>
      <c r="R13" s="116">
        <v>0.54600000000000004</v>
      </c>
      <c r="S13" s="116">
        <v>1.7999999999999999E-2</v>
      </c>
      <c r="T13" s="117">
        <v>1.7000000000000001E-2</v>
      </c>
    </row>
    <row r="14" spans="1:20" ht="23.1" customHeight="1" thickTop="1">
      <c r="A14" s="252" t="s">
        <v>90</v>
      </c>
      <c r="B14" s="118" t="s">
        <v>91</v>
      </c>
      <c r="C14" s="119">
        <v>2725</v>
      </c>
      <c r="D14" s="120">
        <v>2333</v>
      </c>
      <c r="E14" s="138">
        <v>0.17599999999999999</v>
      </c>
      <c r="F14" s="139">
        <v>0.16800000000000001</v>
      </c>
      <c r="G14" s="139">
        <v>2.1000000000000001E-2</v>
      </c>
      <c r="H14" s="121">
        <v>2.5999999999999999E-2</v>
      </c>
      <c r="I14" s="119">
        <v>10281</v>
      </c>
      <c r="J14" s="120">
        <v>7437</v>
      </c>
      <c r="K14" s="133">
        <v>0.39200000000000002</v>
      </c>
      <c r="L14" s="134">
        <v>0.38200000000000001</v>
      </c>
      <c r="M14" s="134">
        <v>2.8000000000000001E-2</v>
      </c>
      <c r="N14" s="121">
        <v>2.9000000000000001E-2</v>
      </c>
      <c r="O14" s="119">
        <v>4985</v>
      </c>
      <c r="P14" s="120">
        <v>3794</v>
      </c>
      <c r="Q14" s="133">
        <v>0.32300000000000001</v>
      </c>
      <c r="R14" s="134">
        <v>0.314</v>
      </c>
      <c r="S14" s="134">
        <v>2.8000000000000001E-2</v>
      </c>
      <c r="T14" s="121">
        <v>0.03</v>
      </c>
    </row>
    <row r="15" spans="1:20" ht="23.1" customHeight="1">
      <c r="A15" s="253"/>
      <c r="B15" s="122" t="s">
        <v>92</v>
      </c>
      <c r="C15" s="123">
        <v>3143</v>
      </c>
      <c r="D15" s="124">
        <v>2666</v>
      </c>
      <c r="E15" s="135">
        <v>0.187</v>
      </c>
      <c r="F15" s="127">
        <v>0.17899999999999999</v>
      </c>
      <c r="G15" s="126">
        <v>2.5000000000000001E-2</v>
      </c>
      <c r="H15" s="111">
        <v>0.03</v>
      </c>
      <c r="I15" s="123">
        <v>11100</v>
      </c>
      <c r="J15" s="124">
        <v>9680</v>
      </c>
      <c r="K15" s="135">
        <v>0.154</v>
      </c>
      <c r="L15" s="127">
        <v>0.14699999999999999</v>
      </c>
      <c r="M15" s="127">
        <v>0.03</v>
      </c>
      <c r="N15" s="111">
        <v>3.6999999999999998E-2</v>
      </c>
      <c r="O15" s="123">
        <v>5229</v>
      </c>
      <c r="P15" s="124">
        <v>4686</v>
      </c>
      <c r="Q15" s="135">
        <v>0.123</v>
      </c>
      <c r="R15" s="127">
        <v>0.11600000000000001</v>
      </c>
      <c r="S15" s="127">
        <v>2.9000000000000001E-2</v>
      </c>
      <c r="T15" s="111">
        <v>3.7999999999999999E-2</v>
      </c>
    </row>
    <row r="16" spans="1:20" ht="23.1" customHeight="1">
      <c r="A16" s="253"/>
      <c r="B16" s="122" t="s">
        <v>93</v>
      </c>
      <c r="C16" s="123">
        <v>2085</v>
      </c>
      <c r="D16" s="124">
        <v>1699</v>
      </c>
      <c r="E16" s="135">
        <v>0.23499999999999999</v>
      </c>
      <c r="F16" s="127">
        <v>0.22700000000000001</v>
      </c>
      <c r="G16" s="126">
        <v>1.6E-2</v>
      </c>
      <c r="H16" s="128">
        <v>1.9E-2</v>
      </c>
      <c r="I16" s="123">
        <v>6841</v>
      </c>
      <c r="J16" s="124">
        <v>6171</v>
      </c>
      <c r="K16" s="135">
        <v>0.11600000000000001</v>
      </c>
      <c r="L16" s="127">
        <v>0.109</v>
      </c>
      <c r="M16" s="127">
        <v>1.9E-2</v>
      </c>
      <c r="N16" s="128">
        <v>2.4E-2</v>
      </c>
      <c r="O16" s="123">
        <v>3497</v>
      </c>
      <c r="P16" s="124">
        <v>3214</v>
      </c>
      <c r="Q16" s="135">
        <v>9.5000000000000001E-2</v>
      </c>
      <c r="R16" s="127">
        <v>8.7999999999999995E-2</v>
      </c>
      <c r="S16" s="127">
        <v>1.9E-2</v>
      </c>
      <c r="T16" s="128">
        <v>2.5999999999999999E-2</v>
      </c>
    </row>
    <row r="17" spans="1:20" ht="23.1" customHeight="1">
      <c r="A17" s="253"/>
      <c r="B17" s="122" t="s">
        <v>94</v>
      </c>
      <c r="C17" s="123">
        <v>2658</v>
      </c>
      <c r="D17" s="124">
        <v>2027</v>
      </c>
      <c r="E17" s="125">
        <v>0.32</v>
      </c>
      <c r="F17" s="126">
        <v>0.311</v>
      </c>
      <c r="G17" s="126">
        <v>2.1000000000000001E-2</v>
      </c>
      <c r="H17" s="111">
        <v>2.3E-2</v>
      </c>
      <c r="I17" s="123">
        <v>9572</v>
      </c>
      <c r="J17" s="124">
        <v>7328</v>
      </c>
      <c r="K17" s="125">
        <v>0.315</v>
      </c>
      <c r="L17" s="126">
        <v>0.30599999999999999</v>
      </c>
      <c r="M17" s="126">
        <v>2.5999999999999999E-2</v>
      </c>
      <c r="N17" s="111">
        <v>2.8000000000000001E-2</v>
      </c>
      <c r="O17" s="123">
        <v>4770</v>
      </c>
      <c r="P17" s="124">
        <v>3636</v>
      </c>
      <c r="Q17" s="125">
        <v>0.32100000000000001</v>
      </c>
      <c r="R17" s="126">
        <v>0.312</v>
      </c>
      <c r="S17" s="126">
        <v>2.5999999999999999E-2</v>
      </c>
      <c r="T17" s="111">
        <v>2.9000000000000001E-2</v>
      </c>
    </row>
    <row r="18" spans="1:20" ht="23.1" customHeight="1">
      <c r="A18" s="253"/>
      <c r="B18" s="122" t="s">
        <v>95</v>
      </c>
      <c r="C18" s="123">
        <v>1213</v>
      </c>
      <c r="D18" s="124">
        <v>1064</v>
      </c>
      <c r="E18" s="125">
        <v>0.14799999999999999</v>
      </c>
      <c r="F18" s="126">
        <v>0.14000000000000001</v>
      </c>
      <c r="G18" s="126">
        <v>8.9999999999999993E-3</v>
      </c>
      <c r="H18" s="128">
        <v>1.2E-2</v>
      </c>
      <c r="I18" s="123">
        <v>4860</v>
      </c>
      <c r="J18" s="124">
        <v>3758</v>
      </c>
      <c r="K18" s="125">
        <v>0.30199999999999999</v>
      </c>
      <c r="L18" s="126">
        <v>0.29299999999999998</v>
      </c>
      <c r="M18" s="126">
        <v>1.2999999999999999E-2</v>
      </c>
      <c r="N18" s="128">
        <v>1.4999999999999999E-2</v>
      </c>
      <c r="O18" s="123">
        <v>2377</v>
      </c>
      <c r="P18" s="124">
        <v>1914</v>
      </c>
      <c r="Q18" s="125">
        <v>0.25</v>
      </c>
      <c r="R18" s="126">
        <v>0.24199999999999999</v>
      </c>
      <c r="S18" s="126">
        <v>1.2999999999999999E-2</v>
      </c>
      <c r="T18" s="128">
        <v>1.4999999999999999E-2</v>
      </c>
    </row>
    <row r="19" spans="1:20" ht="23.1" customHeight="1">
      <c r="A19" s="253"/>
      <c r="B19" s="122" t="s">
        <v>96</v>
      </c>
      <c r="C19" s="123">
        <v>3051</v>
      </c>
      <c r="D19" s="124">
        <v>2139</v>
      </c>
      <c r="E19" s="125">
        <v>0.436</v>
      </c>
      <c r="F19" s="126">
        <v>0.42599999999999999</v>
      </c>
      <c r="G19" s="126">
        <v>2.4E-2</v>
      </c>
      <c r="H19" s="111">
        <v>2.4E-2</v>
      </c>
      <c r="I19" s="123">
        <v>9952</v>
      </c>
      <c r="J19" s="124">
        <v>7070</v>
      </c>
      <c r="K19" s="125">
        <v>0.41699999999999998</v>
      </c>
      <c r="L19" s="126">
        <v>0.40799999999999997</v>
      </c>
      <c r="M19" s="126">
        <v>2.7E-2</v>
      </c>
      <c r="N19" s="111">
        <v>2.7E-2</v>
      </c>
      <c r="O19" s="123">
        <v>4818</v>
      </c>
      <c r="P19" s="124">
        <v>3457</v>
      </c>
      <c r="Q19" s="125">
        <v>0.40300000000000002</v>
      </c>
      <c r="R19" s="126">
        <v>0.39400000000000002</v>
      </c>
      <c r="S19" s="126">
        <v>2.7E-2</v>
      </c>
      <c r="T19" s="111">
        <v>2.8000000000000001E-2</v>
      </c>
    </row>
    <row r="20" spans="1:20" ht="23.1" customHeight="1">
      <c r="A20" s="253"/>
      <c r="B20" s="122" t="s">
        <v>97</v>
      </c>
      <c r="C20" s="123">
        <v>1153</v>
      </c>
      <c r="D20" s="124">
        <v>871</v>
      </c>
      <c r="E20" s="125">
        <v>0.33300000000000002</v>
      </c>
      <c r="F20" s="126">
        <v>0.32400000000000001</v>
      </c>
      <c r="G20" s="126">
        <v>8.9999999999999993E-3</v>
      </c>
      <c r="H20" s="111">
        <v>0.01</v>
      </c>
      <c r="I20" s="123">
        <v>3412</v>
      </c>
      <c r="J20" s="124">
        <v>2610</v>
      </c>
      <c r="K20" s="135">
        <v>0.316</v>
      </c>
      <c r="L20" s="127">
        <v>0.307</v>
      </c>
      <c r="M20" s="126">
        <v>8.9999999999999993E-3</v>
      </c>
      <c r="N20" s="128">
        <v>0.01</v>
      </c>
      <c r="O20" s="123">
        <v>1611</v>
      </c>
      <c r="P20" s="124">
        <v>1248</v>
      </c>
      <c r="Q20" s="135">
        <v>0.3</v>
      </c>
      <c r="R20" s="127">
        <v>0.29099999999999998</v>
      </c>
      <c r="S20" s="126">
        <v>8.9999999999999993E-3</v>
      </c>
      <c r="T20" s="128">
        <v>0.01</v>
      </c>
    </row>
    <row r="21" spans="1:20" ht="23.1" customHeight="1">
      <c r="A21" s="253"/>
      <c r="B21" s="122" t="s">
        <v>98</v>
      </c>
      <c r="C21" s="123">
        <v>473</v>
      </c>
      <c r="D21" s="124">
        <v>334</v>
      </c>
      <c r="E21" s="125">
        <v>0.42599999999999999</v>
      </c>
      <c r="F21" s="126">
        <v>0.41599999999999998</v>
      </c>
      <c r="G21" s="126">
        <v>4.0000000000000001E-3</v>
      </c>
      <c r="H21" s="111">
        <v>4.0000000000000001E-3</v>
      </c>
      <c r="I21" s="123">
        <v>1469</v>
      </c>
      <c r="J21" s="124">
        <v>1101</v>
      </c>
      <c r="K21" s="125">
        <v>0.34300000000000003</v>
      </c>
      <c r="L21" s="126">
        <v>0.33400000000000002</v>
      </c>
      <c r="M21" s="126">
        <v>4.0000000000000001E-3</v>
      </c>
      <c r="N21" s="111">
        <v>4.0000000000000001E-3</v>
      </c>
      <c r="O21" s="123">
        <v>737</v>
      </c>
      <c r="P21" s="124">
        <v>576</v>
      </c>
      <c r="Q21" s="125">
        <v>0.28799999999999998</v>
      </c>
      <c r="R21" s="126">
        <v>0.28000000000000003</v>
      </c>
      <c r="S21" s="126">
        <v>4.0000000000000001E-3</v>
      </c>
      <c r="T21" s="111">
        <v>5.0000000000000001E-3</v>
      </c>
    </row>
    <row r="22" spans="1:20" ht="23.1" customHeight="1">
      <c r="A22" s="253"/>
      <c r="B22" s="122" t="s">
        <v>99</v>
      </c>
      <c r="C22" s="123">
        <v>141</v>
      </c>
      <c r="D22" s="124">
        <v>127</v>
      </c>
      <c r="E22" s="125">
        <v>0.11799999999999999</v>
      </c>
      <c r="F22" s="126">
        <v>0.11</v>
      </c>
      <c r="G22" s="126">
        <v>1E-3</v>
      </c>
      <c r="H22" s="111">
        <v>1E-3</v>
      </c>
      <c r="I22" s="123">
        <v>324</v>
      </c>
      <c r="J22" s="124">
        <v>377</v>
      </c>
      <c r="K22" s="125">
        <v>-0.13500000000000001</v>
      </c>
      <c r="L22" s="126">
        <v>-0.14099999999999999</v>
      </c>
      <c r="M22" s="126">
        <v>1E-3</v>
      </c>
      <c r="N22" s="111">
        <v>1E-3</v>
      </c>
      <c r="O22" s="123">
        <v>171</v>
      </c>
      <c r="P22" s="124">
        <v>186</v>
      </c>
      <c r="Q22" s="125">
        <v>-7.3999999999999996E-2</v>
      </c>
      <c r="R22" s="126">
        <v>-8.1000000000000003E-2</v>
      </c>
      <c r="S22" s="126">
        <v>1E-3</v>
      </c>
      <c r="T22" s="111">
        <v>1E-3</v>
      </c>
    </row>
    <row r="23" spans="1:20" ht="23.1" customHeight="1">
      <c r="A23" s="253"/>
      <c r="B23" s="122" t="s">
        <v>100</v>
      </c>
      <c r="C23" s="123">
        <v>355</v>
      </c>
      <c r="D23" s="124">
        <v>145</v>
      </c>
      <c r="E23" s="135">
        <v>1.4650000000000001</v>
      </c>
      <c r="F23" s="127">
        <v>1.448</v>
      </c>
      <c r="G23" s="126">
        <v>3.0000000000000001E-3</v>
      </c>
      <c r="H23" s="111">
        <v>2E-3</v>
      </c>
      <c r="I23" s="123">
        <v>1415</v>
      </c>
      <c r="J23" s="124">
        <v>425</v>
      </c>
      <c r="K23" s="135">
        <v>2.3519999999999999</v>
      </c>
      <c r="L23" s="127">
        <v>2.3290000000000002</v>
      </c>
      <c r="M23" s="127">
        <v>4.0000000000000001E-3</v>
      </c>
      <c r="N23" s="111">
        <v>2E-3</v>
      </c>
      <c r="O23" s="123">
        <v>743</v>
      </c>
      <c r="P23" s="124">
        <v>224</v>
      </c>
      <c r="Q23" s="135">
        <v>2.339</v>
      </c>
      <c r="R23" s="127">
        <v>2.3170000000000002</v>
      </c>
      <c r="S23" s="127">
        <v>4.0000000000000001E-3</v>
      </c>
      <c r="T23" s="111">
        <v>2E-3</v>
      </c>
    </row>
    <row r="24" spans="1:20" ht="23.1" customHeight="1" thickBot="1">
      <c r="A24" s="253"/>
      <c r="B24" s="106" t="s">
        <v>88</v>
      </c>
      <c r="C24" s="129">
        <v>4086</v>
      </c>
      <c r="D24" s="130">
        <v>3455</v>
      </c>
      <c r="E24" s="136">
        <v>0.191</v>
      </c>
      <c r="F24" s="137">
        <v>0.183</v>
      </c>
      <c r="G24" s="137">
        <v>3.2000000000000001E-2</v>
      </c>
      <c r="H24" s="111">
        <v>3.9E-2</v>
      </c>
      <c r="I24" s="129">
        <v>14606</v>
      </c>
      <c r="J24" s="130">
        <v>11260</v>
      </c>
      <c r="K24" s="136">
        <v>0.30599999999999999</v>
      </c>
      <c r="L24" s="137">
        <v>0.29699999999999999</v>
      </c>
      <c r="M24" s="137">
        <v>0.04</v>
      </c>
      <c r="N24" s="111">
        <v>4.3999999999999997E-2</v>
      </c>
      <c r="O24" s="129">
        <v>7340</v>
      </c>
      <c r="P24" s="130">
        <v>5528</v>
      </c>
      <c r="Q24" s="136">
        <v>0.33700000000000002</v>
      </c>
      <c r="R24" s="137">
        <v>0.32800000000000001</v>
      </c>
      <c r="S24" s="137">
        <v>4.1000000000000002E-2</v>
      </c>
      <c r="T24" s="111">
        <v>4.3999999999999997E-2</v>
      </c>
    </row>
    <row r="25" spans="1:20" ht="23.1" customHeight="1" thickTop="1" thickBot="1">
      <c r="A25" s="254"/>
      <c r="B25" s="112" t="s">
        <v>101</v>
      </c>
      <c r="C25" s="113">
        <v>21083</v>
      </c>
      <c r="D25" s="114">
        <v>16860</v>
      </c>
      <c r="E25" s="115">
        <v>0.25900000000000001</v>
      </c>
      <c r="F25" s="116">
        <v>0.25</v>
      </c>
      <c r="G25" s="116">
        <v>0.16500000000000001</v>
      </c>
      <c r="H25" s="117">
        <v>0.189</v>
      </c>
      <c r="I25" s="113">
        <v>73832</v>
      </c>
      <c r="J25" s="114">
        <v>57217</v>
      </c>
      <c r="K25" s="115">
        <v>0.29899999999999999</v>
      </c>
      <c r="L25" s="116">
        <v>0.28999999999999998</v>
      </c>
      <c r="M25" s="116">
        <v>0.2</v>
      </c>
      <c r="N25" s="117">
        <v>0.222</v>
      </c>
      <c r="O25" s="113">
        <v>36278</v>
      </c>
      <c r="P25" s="114">
        <v>28463</v>
      </c>
      <c r="Q25" s="115">
        <v>0.28299999999999997</v>
      </c>
      <c r="R25" s="116">
        <v>0.27500000000000002</v>
      </c>
      <c r="S25" s="116">
        <v>0.20100000000000001</v>
      </c>
      <c r="T25" s="117">
        <v>0.22800000000000001</v>
      </c>
    </row>
    <row r="26" spans="1:20" ht="23.1" customHeight="1" thickTop="1">
      <c r="A26" s="252" t="s">
        <v>102</v>
      </c>
      <c r="B26" s="118" t="s">
        <v>103</v>
      </c>
      <c r="C26" s="119">
        <v>45560</v>
      </c>
      <c r="D26" s="120">
        <v>20337</v>
      </c>
      <c r="E26" s="133">
        <v>1.2549999999999999</v>
      </c>
      <c r="F26" s="134">
        <v>1.24</v>
      </c>
      <c r="G26" s="134">
        <v>0.35699999999999998</v>
      </c>
      <c r="H26" s="121">
        <v>0.22800000000000001</v>
      </c>
      <c r="I26" s="119">
        <v>116073</v>
      </c>
      <c r="J26" s="120">
        <v>52853</v>
      </c>
      <c r="K26" s="133">
        <v>1.2110000000000001</v>
      </c>
      <c r="L26" s="134">
        <v>1.196</v>
      </c>
      <c r="M26" s="134">
        <v>0.314</v>
      </c>
      <c r="N26" s="121">
        <v>0.20499999999999999</v>
      </c>
      <c r="O26" s="119">
        <v>57038</v>
      </c>
      <c r="P26" s="120">
        <v>26124</v>
      </c>
      <c r="Q26" s="133">
        <v>1.198</v>
      </c>
      <c r="R26" s="134">
        <v>1.1830000000000001</v>
      </c>
      <c r="S26" s="134">
        <v>0.317</v>
      </c>
      <c r="T26" s="121">
        <v>0.20899999999999999</v>
      </c>
    </row>
    <row r="27" spans="1:20" ht="23.1" customHeight="1">
      <c r="A27" s="253"/>
      <c r="B27" s="122" t="s">
        <v>104</v>
      </c>
      <c r="C27" s="123">
        <v>15549</v>
      </c>
      <c r="D27" s="124">
        <v>13516</v>
      </c>
      <c r="E27" s="135">
        <v>0.158</v>
      </c>
      <c r="F27" s="127">
        <v>0.15</v>
      </c>
      <c r="G27" s="127">
        <v>0.122</v>
      </c>
      <c r="H27" s="128">
        <v>0.152</v>
      </c>
      <c r="I27" s="123">
        <v>39941</v>
      </c>
      <c r="J27" s="124">
        <v>32651</v>
      </c>
      <c r="K27" s="135">
        <v>0.23100000000000001</v>
      </c>
      <c r="L27" s="127">
        <v>0.223</v>
      </c>
      <c r="M27" s="127">
        <v>0.108</v>
      </c>
      <c r="N27" s="128">
        <v>0.126</v>
      </c>
      <c r="O27" s="123">
        <v>18644</v>
      </c>
      <c r="P27" s="124">
        <v>14735</v>
      </c>
      <c r="Q27" s="135">
        <v>0.27400000000000002</v>
      </c>
      <c r="R27" s="127">
        <v>0.26500000000000001</v>
      </c>
      <c r="S27" s="127">
        <v>0.10299999999999999</v>
      </c>
      <c r="T27" s="128">
        <v>0.11799999999999999</v>
      </c>
    </row>
    <row r="28" spans="1:20" ht="23.1" customHeight="1">
      <c r="A28" s="253"/>
      <c r="B28" s="122" t="s">
        <v>105</v>
      </c>
      <c r="C28" s="123">
        <v>4654</v>
      </c>
      <c r="D28" s="124">
        <v>3668</v>
      </c>
      <c r="E28" s="135">
        <v>0.27700000000000002</v>
      </c>
      <c r="F28" s="127">
        <v>0.26900000000000002</v>
      </c>
      <c r="G28" s="127">
        <v>3.5999999999999997E-2</v>
      </c>
      <c r="H28" s="128">
        <v>4.1000000000000002E-2</v>
      </c>
      <c r="I28" s="123">
        <v>11091</v>
      </c>
      <c r="J28" s="124">
        <v>8890</v>
      </c>
      <c r="K28" s="135">
        <v>0.25600000000000001</v>
      </c>
      <c r="L28" s="127">
        <v>0.248</v>
      </c>
      <c r="M28" s="127">
        <v>0.03</v>
      </c>
      <c r="N28" s="128">
        <v>3.4000000000000002E-2</v>
      </c>
      <c r="O28" s="123">
        <v>5363</v>
      </c>
      <c r="P28" s="124">
        <v>4021</v>
      </c>
      <c r="Q28" s="135">
        <v>0.34300000000000003</v>
      </c>
      <c r="R28" s="127">
        <v>0.33400000000000002</v>
      </c>
      <c r="S28" s="127">
        <v>0.03</v>
      </c>
      <c r="T28" s="128">
        <v>3.2000000000000001E-2</v>
      </c>
    </row>
    <row r="29" spans="1:20" ht="23.1" customHeight="1" thickBot="1">
      <c r="A29" s="253"/>
      <c r="B29" s="106" t="s">
        <v>106</v>
      </c>
      <c r="C29" s="129">
        <v>6290</v>
      </c>
      <c r="D29" s="130">
        <v>6944</v>
      </c>
      <c r="E29" s="136">
        <v>-8.7999999999999995E-2</v>
      </c>
      <c r="F29" s="137">
        <v>-9.4E-2</v>
      </c>
      <c r="G29" s="137">
        <v>4.9000000000000002E-2</v>
      </c>
      <c r="H29" s="111">
        <v>7.8E-2</v>
      </c>
      <c r="I29" s="129">
        <v>16994</v>
      </c>
      <c r="J29" s="130">
        <v>19240</v>
      </c>
      <c r="K29" s="136">
        <v>-0.111</v>
      </c>
      <c r="L29" s="137">
        <v>-0.11700000000000001</v>
      </c>
      <c r="M29" s="137">
        <v>4.5999999999999999E-2</v>
      </c>
      <c r="N29" s="111">
        <v>7.4999999999999997E-2</v>
      </c>
      <c r="O29" s="129">
        <v>8851</v>
      </c>
      <c r="P29" s="130">
        <v>9670</v>
      </c>
      <c r="Q29" s="136">
        <v>-7.9000000000000001E-2</v>
      </c>
      <c r="R29" s="137">
        <v>-8.5000000000000006E-2</v>
      </c>
      <c r="S29" s="137">
        <v>4.9000000000000002E-2</v>
      </c>
      <c r="T29" s="111">
        <v>7.8E-2</v>
      </c>
    </row>
    <row r="30" spans="1:20" ht="23.1" customHeight="1" thickTop="1" thickBot="1">
      <c r="A30" s="254"/>
      <c r="B30" s="112" t="s">
        <v>107</v>
      </c>
      <c r="C30" s="113">
        <v>72053</v>
      </c>
      <c r="D30" s="114">
        <v>44465</v>
      </c>
      <c r="E30" s="115">
        <v>0.63100000000000001</v>
      </c>
      <c r="F30" s="116">
        <v>0.62</v>
      </c>
      <c r="G30" s="116">
        <v>0.56399999999999995</v>
      </c>
      <c r="H30" s="117">
        <v>0.499</v>
      </c>
      <c r="I30" s="113">
        <v>184099</v>
      </c>
      <c r="J30" s="114">
        <v>113634</v>
      </c>
      <c r="K30" s="115">
        <v>0.63100000000000001</v>
      </c>
      <c r="L30" s="116">
        <v>0.62</v>
      </c>
      <c r="M30" s="116">
        <v>0.498</v>
      </c>
      <c r="N30" s="117">
        <v>0.44</v>
      </c>
      <c r="O30" s="113">
        <v>89896</v>
      </c>
      <c r="P30" s="114">
        <v>54550</v>
      </c>
      <c r="Q30" s="115">
        <v>0.65900000000000003</v>
      </c>
      <c r="R30" s="116">
        <v>0.64800000000000002</v>
      </c>
      <c r="S30" s="116">
        <v>0.499</v>
      </c>
      <c r="T30" s="117">
        <v>0.437</v>
      </c>
    </row>
    <row r="31" spans="1:20" ht="23.1" customHeight="1" thickTop="1">
      <c r="A31" s="252" t="s">
        <v>108</v>
      </c>
      <c r="B31" s="118" t="s">
        <v>109</v>
      </c>
      <c r="C31" s="119">
        <v>469</v>
      </c>
      <c r="D31" s="120">
        <v>501</v>
      </c>
      <c r="E31" s="133">
        <v>-5.8000000000000003E-2</v>
      </c>
      <c r="F31" s="134">
        <v>-6.4000000000000001E-2</v>
      </c>
      <c r="G31" s="134">
        <v>4.0000000000000001E-3</v>
      </c>
      <c r="H31" s="121">
        <v>6.0000000000000001E-3</v>
      </c>
      <c r="I31" s="119">
        <v>1454</v>
      </c>
      <c r="J31" s="120">
        <v>1194</v>
      </c>
      <c r="K31" s="133">
        <v>0.22600000000000001</v>
      </c>
      <c r="L31" s="134">
        <v>0.218</v>
      </c>
      <c r="M31" s="134">
        <v>4.0000000000000001E-3</v>
      </c>
      <c r="N31" s="121">
        <v>5.0000000000000001E-3</v>
      </c>
      <c r="O31" s="119">
        <v>683</v>
      </c>
      <c r="P31" s="120">
        <v>528</v>
      </c>
      <c r="Q31" s="133">
        <v>0.30199999999999999</v>
      </c>
      <c r="R31" s="134">
        <v>0.29399999999999998</v>
      </c>
      <c r="S31" s="134">
        <v>4.0000000000000001E-3</v>
      </c>
      <c r="T31" s="121">
        <v>4.0000000000000001E-3</v>
      </c>
    </row>
    <row r="32" spans="1:20" ht="23.1" customHeight="1">
      <c r="A32" s="253"/>
      <c r="B32" s="122" t="s">
        <v>110</v>
      </c>
      <c r="C32" s="123">
        <v>484</v>
      </c>
      <c r="D32" s="124">
        <v>289</v>
      </c>
      <c r="E32" s="135">
        <v>0.68600000000000005</v>
      </c>
      <c r="F32" s="127">
        <v>0.67500000000000004</v>
      </c>
      <c r="G32" s="126">
        <v>4.0000000000000001E-3</v>
      </c>
      <c r="H32" s="111">
        <v>3.0000000000000001E-3</v>
      </c>
      <c r="I32" s="123">
        <v>937</v>
      </c>
      <c r="J32" s="124">
        <v>826</v>
      </c>
      <c r="K32" s="135">
        <v>0.14199999999999999</v>
      </c>
      <c r="L32" s="127">
        <v>0.13400000000000001</v>
      </c>
      <c r="M32" s="127">
        <v>3.0000000000000001E-3</v>
      </c>
      <c r="N32" s="111">
        <v>3.0000000000000001E-3</v>
      </c>
      <c r="O32" s="123">
        <v>436</v>
      </c>
      <c r="P32" s="124">
        <v>427</v>
      </c>
      <c r="Q32" s="135">
        <v>2.8000000000000001E-2</v>
      </c>
      <c r="R32" s="127">
        <v>2.1000000000000001E-2</v>
      </c>
      <c r="S32" s="127">
        <v>2E-3</v>
      </c>
      <c r="T32" s="111">
        <v>3.0000000000000001E-3</v>
      </c>
    </row>
    <row r="33" spans="1:20" ht="23.1" customHeight="1">
      <c r="A33" s="253"/>
      <c r="B33" s="122" t="s">
        <v>111</v>
      </c>
      <c r="C33" s="123">
        <v>850</v>
      </c>
      <c r="D33" s="124">
        <v>740</v>
      </c>
      <c r="E33" s="135">
        <v>0.156</v>
      </c>
      <c r="F33" s="127">
        <v>0.14899999999999999</v>
      </c>
      <c r="G33" s="127">
        <v>7.0000000000000001E-3</v>
      </c>
      <c r="H33" s="111">
        <v>8.0000000000000002E-3</v>
      </c>
      <c r="I33" s="123">
        <v>2040</v>
      </c>
      <c r="J33" s="124">
        <v>1747</v>
      </c>
      <c r="K33" s="135">
        <v>0.17599999999999999</v>
      </c>
      <c r="L33" s="127">
        <v>0.16800000000000001</v>
      </c>
      <c r="M33" s="127">
        <v>6.0000000000000001E-3</v>
      </c>
      <c r="N33" s="111">
        <v>7.0000000000000001E-3</v>
      </c>
      <c r="O33" s="123">
        <v>1044</v>
      </c>
      <c r="P33" s="124">
        <v>843</v>
      </c>
      <c r="Q33" s="135">
        <v>0.247</v>
      </c>
      <c r="R33" s="127">
        <v>0.23799999999999999</v>
      </c>
      <c r="S33" s="127">
        <v>6.0000000000000001E-3</v>
      </c>
      <c r="T33" s="111">
        <v>7.0000000000000001E-3</v>
      </c>
    </row>
    <row r="34" spans="1:20" ht="23.1" customHeight="1">
      <c r="A34" s="253"/>
      <c r="B34" s="122" t="s">
        <v>112</v>
      </c>
      <c r="C34" s="123">
        <v>916</v>
      </c>
      <c r="D34" s="124">
        <v>1071</v>
      </c>
      <c r="E34" s="125">
        <v>-0.13900000000000001</v>
      </c>
      <c r="F34" s="126">
        <v>-0.14499999999999999</v>
      </c>
      <c r="G34" s="126">
        <v>7.0000000000000001E-3</v>
      </c>
      <c r="H34" s="111">
        <v>1.2E-2</v>
      </c>
      <c r="I34" s="123">
        <v>2285</v>
      </c>
      <c r="J34" s="124">
        <v>2688</v>
      </c>
      <c r="K34" s="125">
        <v>-0.14399999999999999</v>
      </c>
      <c r="L34" s="126">
        <v>-0.15</v>
      </c>
      <c r="M34" s="126">
        <v>6.0000000000000001E-3</v>
      </c>
      <c r="N34" s="111">
        <v>0.01</v>
      </c>
      <c r="O34" s="123">
        <v>1071</v>
      </c>
      <c r="P34" s="124">
        <v>1252</v>
      </c>
      <c r="Q34" s="125">
        <v>-0.13900000000000001</v>
      </c>
      <c r="R34" s="126">
        <v>-0.14499999999999999</v>
      </c>
      <c r="S34" s="126">
        <v>6.0000000000000001E-3</v>
      </c>
      <c r="T34" s="111">
        <v>0.01</v>
      </c>
    </row>
    <row r="35" spans="1:20" ht="23.1" customHeight="1">
      <c r="A35" s="253"/>
      <c r="B35" s="122" t="s">
        <v>113</v>
      </c>
      <c r="C35" s="123">
        <v>501</v>
      </c>
      <c r="D35" s="124">
        <v>555</v>
      </c>
      <c r="E35" s="135">
        <v>-9.0999999999999998E-2</v>
      </c>
      <c r="F35" s="127">
        <v>-9.7000000000000003E-2</v>
      </c>
      <c r="G35" s="126">
        <v>4.0000000000000001E-3</v>
      </c>
      <c r="H35" s="111">
        <v>6.0000000000000001E-3</v>
      </c>
      <c r="I35" s="123">
        <v>1404</v>
      </c>
      <c r="J35" s="124">
        <v>1624</v>
      </c>
      <c r="K35" s="135">
        <v>-0.13</v>
      </c>
      <c r="L35" s="127">
        <v>-0.13500000000000001</v>
      </c>
      <c r="M35" s="127">
        <v>4.0000000000000001E-3</v>
      </c>
      <c r="N35" s="111">
        <v>6.0000000000000001E-3</v>
      </c>
      <c r="O35" s="123">
        <v>705</v>
      </c>
      <c r="P35" s="124">
        <v>874</v>
      </c>
      <c r="Q35" s="135">
        <v>-0.188</v>
      </c>
      <c r="R35" s="127">
        <v>-0.193</v>
      </c>
      <c r="S35" s="127">
        <v>4.0000000000000001E-3</v>
      </c>
      <c r="T35" s="111">
        <v>7.0000000000000001E-3</v>
      </c>
    </row>
    <row r="36" spans="1:20" ht="23.1" customHeight="1">
      <c r="A36" s="253"/>
      <c r="B36" s="122" t="s">
        <v>114</v>
      </c>
      <c r="C36" s="123">
        <v>1259</v>
      </c>
      <c r="D36" s="124">
        <v>1568</v>
      </c>
      <c r="E36" s="135">
        <v>-0.192</v>
      </c>
      <c r="F36" s="127">
        <v>-0.19700000000000001</v>
      </c>
      <c r="G36" s="127">
        <v>0.01</v>
      </c>
      <c r="H36" s="111">
        <v>1.7999999999999999E-2</v>
      </c>
      <c r="I36" s="123">
        <v>3891</v>
      </c>
      <c r="J36" s="124">
        <v>4399</v>
      </c>
      <c r="K36" s="135">
        <v>-0.11</v>
      </c>
      <c r="L36" s="127">
        <v>-0.115</v>
      </c>
      <c r="M36" s="127">
        <v>1.0999999999999999E-2</v>
      </c>
      <c r="N36" s="111">
        <v>1.7000000000000001E-2</v>
      </c>
      <c r="O36" s="123">
        <v>2021</v>
      </c>
      <c r="P36" s="124">
        <v>2233</v>
      </c>
      <c r="Q36" s="135">
        <v>-8.8999999999999996E-2</v>
      </c>
      <c r="R36" s="127">
        <v>-9.5000000000000001E-2</v>
      </c>
      <c r="S36" s="127">
        <v>1.0999999999999999E-2</v>
      </c>
      <c r="T36" s="111">
        <v>1.7999999999999999E-2</v>
      </c>
    </row>
    <row r="37" spans="1:20" ht="23.1" customHeight="1">
      <c r="A37" s="253"/>
      <c r="B37" s="106" t="s">
        <v>115</v>
      </c>
      <c r="C37" s="123">
        <v>567</v>
      </c>
      <c r="D37" s="124">
        <v>477</v>
      </c>
      <c r="E37" s="135">
        <v>0.19700000000000001</v>
      </c>
      <c r="F37" s="127">
        <v>0.189</v>
      </c>
      <c r="G37" s="126">
        <v>4.0000000000000001E-3</v>
      </c>
      <c r="H37" s="111">
        <v>5.0000000000000001E-3</v>
      </c>
      <c r="I37" s="123">
        <v>1976</v>
      </c>
      <c r="J37" s="124">
        <v>1393</v>
      </c>
      <c r="K37" s="135">
        <v>0.42799999999999999</v>
      </c>
      <c r="L37" s="127">
        <v>0.41899999999999998</v>
      </c>
      <c r="M37" s="126">
        <v>5.0000000000000001E-3</v>
      </c>
      <c r="N37" s="111">
        <v>5.0000000000000001E-3</v>
      </c>
      <c r="O37" s="123">
        <v>1024</v>
      </c>
      <c r="P37" s="124">
        <v>714</v>
      </c>
      <c r="Q37" s="135">
        <v>0.44400000000000001</v>
      </c>
      <c r="R37" s="127">
        <v>0.434</v>
      </c>
      <c r="S37" s="126">
        <v>6.0000000000000001E-3</v>
      </c>
      <c r="T37" s="111">
        <v>6.0000000000000001E-3</v>
      </c>
    </row>
    <row r="38" spans="1:20" ht="23.1" customHeight="1" thickBot="1">
      <c r="A38" s="253"/>
      <c r="B38" s="106" t="s">
        <v>88</v>
      </c>
      <c r="C38" s="129">
        <v>713</v>
      </c>
      <c r="D38" s="130">
        <v>308</v>
      </c>
      <c r="E38" s="136">
        <v>1.33</v>
      </c>
      <c r="F38" s="137">
        <v>1.3149999999999999</v>
      </c>
      <c r="G38" s="137">
        <v>6.0000000000000001E-3</v>
      </c>
      <c r="H38" s="111">
        <v>3.0000000000000001E-3</v>
      </c>
      <c r="I38" s="129">
        <v>1621</v>
      </c>
      <c r="J38" s="130">
        <v>4332</v>
      </c>
      <c r="K38" s="136">
        <v>-0.623</v>
      </c>
      <c r="L38" s="137">
        <v>-0.626</v>
      </c>
      <c r="M38" s="137">
        <v>4.0000000000000001E-3</v>
      </c>
      <c r="N38" s="111">
        <v>1.7000000000000001E-2</v>
      </c>
      <c r="O38" s="129">
        <v>815</v>
      </c>
      <c r="P38" s="130">
        <v>1319</v>
      </c>
      <c r="Q38" s="136">
        <v>-0.378</v>
      </c>
      <c r="R38" s="137">
        <v>-0.38200000000000001</v>
      </c>
      <c r="S38" s="137">
        <v>5.0000000000000001E-3</v>
      </c>
      <c r="T38" s="111">
        <v>1.0999999999999999E-2</v>
      </c>
    </row>
    <row r="39" spans="1:20" ht="23.1" customHeight="1" thickTop="1" thickBot="1">
      <c r="A39" s="254"/>
      <c r="B39" s="112" t="s">
        <v>116</v>
      </c>
      <c r="C39" s="113">
        <v>5759</v>
      </c>
      <c r="D39" s="114">
        <v>5509</v>
      </c>
      <c r="E39" s="116">
        <v>5.1999999999999998E-2</v>
      </c>
      <c r="F39" s="116">
        <v>4.4999999999999998E-2</v>
      </c>
      <c r="G39" s="116">
        <v>4.4999999999999998E-2</v>
      </c>
      <c r="H39" s="117">
        <v>6.2E-2</v>
      </c>
      <c r="I39" s="113">
        <v>15608</v>
      </c>
      <c r="J39" s="114">
        <v>18203</v>
      </c>
      <c r="K39" s="116">
        <v>-0.13700000000000001</v>
      </c>
      <c r="L39" s="116">
        <v>-0.14299999999999999</v>
      </c>
      <c r="M39" s="116">
        <v>4.2000000000000003E-2</v>
      </c>
      <c r="N39" s="117">
        <v>7.0999999999999994E-2</v>
      </c>
      <c r="O39" s="113">
        <v>7799</v>
      </c>
      <c r="P39" s="114">
        <v>8190</v>
      </c>
      <c r="Q39" s="116">
        <v>-4.1000000000000002E-2</v>
      </c>
      <c r="R39" s="116">
        <v>-4.8000000000000001E-2</v>
      </c>
      <c r="S39" s="116">
        <v>4.2999999999999997E-2</v>
      </c>
      <c r="T39" s="117">
        <v>6.6000000000000003E-2</v>
      </c>
    </row>
    <row r="40" spans="1:20" ht="23.1" customHeight="1" thickTop="1">
      <c r="A40" s="252" t="s">
        <v>117</v>
      </c>
      <c r="B40" s="118" t="s">
        <v>118</v>
      </c>
      <c r="C40" s="119">
        <v>554</v>
      </c>
      <c r="D40" s="120">
        <v>364</v>
      </c>
      <c r="E40" s="138">
        <v>0.53200000000000003</v>
      </c>
      <c r="F40" s="139">
        <v>0.52200000000000002</v>
      </c>
      <c r="G40" s="139">
        <v>4.0000000000000001E-3</v>
      </c>
      <c r="H40" s="121">
        <v>4.0000000000000001E-3</v>
      </c>
      <c r="I40" s="119">
        <v>1166</v>
      </c>
      <c r="J40" s="120">
        <v>902</v>
      </c>
      <c r="K40" s="138">
        <v>0.30099999999999999</v>
      </c>
      <c r="L40" s="139">
        <v>0.29299999999999998</v>
      </c>
      <c r="M40" s="139">
        <v>3.0000000000000001E-3</v>
      </c>
      <c r="N40" s="121">
        <v>3.0000000000000001E-3</v>
      </c>
      <c r="O40" s="119">
        <v>565</v>
      </c>
      <c r="P40" s="120">
        <v>436</v>
      </c>
      <c r="Q40" s="138">
        <v>0.30499999999999999</v>
      </c>
      <c r="R40" s="139">
        <v>0.29599999999999999</v>
      </c>
      <c r="S40" s="139">
        <v>3.0000000000000001E-3</v>
      </c>
      <c r="T40" s="121">
        <v>3.0000000000000001E-3</v>
      </c>
    </row>
    <row r="41" spans="1:20" ht="23.1" customHeight="1">
      <c r="A41" s="253"/>
      <c r="B41" s="122" t="s">
        <v>119</v>
      </c>
      <c r="C41" s="123">
        <v>14</v>
      </c>
      <c r="D41" s="124">
        <v>20</v>
      </c>
      <c r="E41" s="125">
        <v>-0.29499999999999998</v>
      </c>
      <c r="F41" s="126">
        <v>-0.3</v>
      </c>
      <c r="G41" s="126">
        <v>0</v>
      </c>
      <c r="H41" s="111">
        <v>0</v>
      </c>
      <c r="I41" s="123">
        <v>37</v>
      </c>
      <c r="J41" s="174">
        <v>80</v>
      </c>
      <c r="K41" s="125">
        <v>-0.53400000000000003</v>
      </c>
      <c r="L41" s="126">
        <v>-0.53700000000000003</v>
      </c>
      <c r="M41" s="126">
        <v>0</v>
      </c>
      <c r="N41" s="111">
        <v>0</v>
      </c>
      <c r="O41" s="123">
        <v>16</v>
      </c>
      <c r="P41" s="124">
        <v>35</v>
      </c>
      <c r="Q41" s="125">
        <v>-0.54</v>
      </c>
      <c r="R41" s="126">
        <v>-0.54300000000000004</v>
      </c>
      <c r="S41" s="126">
        <v>0</v>
      </c>
      <c r="T41" s="111">
        <v>0</v>
      </c>
    </row>
    <row r="42" spans="1:20" ht="23.1" customHeight="1">
      <c r="A42" s="253"/>
      <c r="B42" s="140" t="s">
        <v>120</v>
      </c>
      <c r="C42" s="123">
        <v>164</v>
      </c>
      <c r="D42" s="124">
        <v>103</v>
      </c>
      <c r="E42" s="125">
        <v>0.60299999999999998</v>
      </c>
      <c r="F42" s="126">
        <v>0.59199999999999997</v>
      </c>
      <c r="G42" s="126">
        <v>1E-3</v>
      </c>
      <c r="H42" s="111">
        <v>1E-3</v>
      </c>
      <c r="I42" s="123">
        <v>402</v>
      </c>
      <c r="J42" s="124">
        <v>246</v>
      </c>
      <c r="K42" s="125">
        <v>0.64500000000000002</v>
      </c>
      <c r="L42" s="126">
        <v>0.63400000000000001</v>
      </c>
      <c r="M42" s="126">
        <v>1E-3</v>
      </c>
      <c r="N42" s="111">
        <v>1E-3</v>
      </c>
      <c r="O42" s="123">
        <v>199</v>
      </c>
      <c r="P42" s="124">
        <v>124</v>
      </c>
      <c r="Q42" s="125">
        <v>0.61599999999999999</v>
      </c>
      <c r="R42" s="126">
        <v>0.60499999999999998</v>
      </c>
      <c r="S42" s="126">
        <v>1E-3</v>
      </c>
      <c r="T42" s="111">
        <v>1E-3</v>
      </c>
    </row>
    <row r="43" spans="1:20" ht="23.1" customHeight="1">
      <c r="A43" s="253"/>
      <c r="B43" s="122" t="s">
        <v>121</v>
      </c>
      <c r="C43" s="123">
        <v>152</v>
      </c>
      <c r="D43" s="124">
        <v>126</v>
      </c>
      <c r="E43" s="125">
        <v>0.214</v>
      </c>
      <c r="F43" s="126">
        <v>0.20599999999999999</v>
      </c>
      <c r="G43" s="126">
        <v>1E-3</v>
      </c>
      <c r="H43" s="111">
        <v>1E-3</v>
      </c>
      <c r="I43" s="123">
        <v>503</v>
      </c>
      <c r="J43" s="124">
        <v>288</v>
      </c>
      <c r="K43" s="125">
        <v>0.75800000000000001</v>
      </c>
      <c r="L43" s="126">
        <v>0.747</v>
      </c>
      <c r="M43" s="126">
        <v>1E-3</v>
      </c>
      <c r="N43" s="111">
        <v>1E-3</v>
      </c>
      <c r="O43" s="123">
        <v>244</v>
      </c>
      <c r="P43" s="124">
        <v>152</v>
      </c>
      <c r="Q43" s="125">
        <v>0.61599999999999999</v>
      </c>
      <c r="R43" s="126">
        <v>0.60499999999999998</v>
      </c>
      <c r="S43" s="126">
        <v>1E-3</v>
      </c>
      <c r="T43" s="111">
        <v>1E-3</v>
      </c>
    </row>
    <row r="44" spans="1:20" ht="23.1" customHeight="1">
      <c r="A44" s="253"/>
      <c r="B44" s="122" t="s">
        <v>122</v>
      </c>
      <c r="C44" s="123">
        <v>203</v>
      </c>
      <c r="D44" s="124">
        <v>137</v>
      </c>
      <c r="E44" s="125">
        <v>0.49199999999999999</v>
      </c>
      <c r="F44" s="126">
        <v>0.48199999999999998</v>
      </c>
      <c r="G44" s="126">
        <v>2E-3</v>
      </c>
      <c r="H44" s="111">
        <v>2E-3</v>
      </c>
      <c r="I44" s="123">
        <v>476</v>
      </c>
      <c r="J44" s="124">
        <v>409</v>
      </c>
      <c r="K44" s="125">
        <v>0.17199999999999999</v>
      </c>
      <c r="L44" s="126">
        <v>0.16400000000000001</v>
      </c>
      <c r="M44" s="126">
        <v>1E-3</v>
      </c>
      <c r="N44" s="111">
        <v>2E-3</v>
      </c>
      <c r="O44" s="123">
        <v>232</v>
      </c>
      <c r="P44" s="124">
        <v>221</v>
      </c>
      <c r="Q44" s="125">
        <v>5.7000000000000002E-2</v>
      </c>
      <c r="R44" s="126">
        <v>0.05</v>
      </c>
      <c r="S44" s="126">
        <v>1E-3</v>
      </c>
      <c r="T44" s="111">
        <v>2E-3</v>
      </c>
    </row>
    <row r="45" spans="1:20" ht="23.1" customHeight="1" thickBot="1">
      <c r="A45" s="253"/>
      <c r="B45" s="141" t="s">
        <v>88</v>
      </c>
      <c r="C45" s="129">
        <v>302</v>
      </c>
      <c r="D45" s="130">
        <v>264</v>
      </c>
      <c r="E45" s="175">
        <v>0.152</v>
      </c>
      <c r="F45" s="176">
        <v>0.14399999999999999</v>
      </c>
      <c r="G45" s="176">
        <v>2E-3</v>
      </c>
      <c r="H45" s="111">
        <v>3.0000000000000001E-3</v>
      </c>
      <c r="I45" s="129">
        <v>1209</v>
      </c>
      <c r="J45" s="130">
        <v>825</v>
      </c>
      <c r="K45" s="142">
        <v>0.47499999999999998</v>
      </c>
      <c r="L45" s="137">
        <v>0.46500000000000002</v>
      </c>
      <c r="M45" s="137">
        <v>3.0000000000000001E-3</v>
      </c>
      <c r="N45" s="111">
        <v>3.0000000000000001E-3</v>
      </c>
      <c r="O45" s="129">
        <v>641</v>
      </c>
      <c r="P45" s="130">
        <v>408</v>
      </c>
      <c r="Q45" s="142">
        <v>0.58199999999999996</v>
      </c>
      <c r="R45" s="137">
        <v>0.57099999999999995</v>
      </c>
      <c r="S45" s="137">
        <v>4.0000000000000001E-3</v>
      </c>
      <c r="T45" s="111">
        <v>3.0000000000000001E-3</v>
      </c>
    </row>
    <row r="46" spans="1:20" ht="23.1" customHeight="1" thickTop="1" thickBot="1">
      <c r="A46" s="254"/>
      <c r="B46" s="112" t="s">
        <v>123</v>
      </c>
      <c r="C46" s="113">
        <v>1389</v>
      </c>
      <c r="D46" s="114">
        <v>1014</v>
      </c>
      <c r="E46" s="145">
        <v>0.379</v>
      </c>
      <c r="F46" s="145">
        <v>0.37</v>
      </c>
      <c r="G46" s="116">
        <v>1.0999999999999999E-2</v>
      </c>
      <c r="H46" s="117">
        <v>1.0999999999999999E-2</v>
      </c>
      <c r="I46" s="113">
        <v>3793</v>
      </c>
      <c r="J46" s="114">
        <v>2750</v>
      </c>
      <c r="K46" s="116">
        <v>0.38900000000000001</v>
      </c>
      <c r="L46" s="116">
        <v>0.379</v>
      </c>
      <c r="M46" s="116">
        <v>0.01</v>
      </c>
      <c r="N46" s="117">
        <v>1.0999999999999999E-2</v>
      </c>
      <c r="O46" s="113">
        <v>1897</v>
      </c>
      <c r="P46" s="114">
        <v>1376</v>
      </c>
      <c r="Q46" s="116">
        <v>0.38800000000000001</v>
      </c>
      <c r="R46" s="116">
        <v>0.379</v>
      </c>
      <c r="S46" s="116">
        <v>1.0999999999999999E-2</v>
      </c>
      <c r="T46" s="117">
        <v>1.0999999999999999E-2</v>
      </c>
    </row>
    <row r="47" spans="1:20" ht="23.1" customHeight="1" thickTop="1">
      <c r="A47" s="252" t="s">
        <v>124</v>
      </c>
      <c r="B47" s="118" t="s">
        <v>125</v>
      </c>
      <c r="C47" s="119">
        <v>4387</v>
      </c>
      <c r="D47" s="120">
        <v>3404</v>
      </c>
      <c r="E47" s="188">
        <v>0.29699999999999999</v>
      </c>
      <c r="F47" s="188">
        <v>0.28899999999999998</v>
      </c>
      <c r="G47" s="134">
        <v>3.4000000000000002E-2</v>
      </c>
      <c r="H47" s="143">
        <v>3.7999999999999999E-2</v>
      </c>
      <c r="I47" s="119">
        <v>13921</v>
      </c>
      <c r="J47" s="120">
        <v>10507</v>
      </c>
      <c r="K47" s="134">
        <v>0.33400000000000002</v>
      </c>
      <c r="L47" s="134">
        <v>0.32500000000000001</v>
      </c>
      <c r="M47" s="134">
        <v>3.7999999999999999E-2</v>
      </c>
      <c r="N47" s="143">
        <v>4.1000000000000002E-2</v>
      </c>
      <c r="O47" s="119">
        <v>6789</v>
      </c>
      <c r="P47" s="120">
        <v>5094</v>
      </c>
      <c r="Q47" s="134">
        <v>0.34200000000000003</v>
      </c>
      <c r="R47" s="134">
        <v>0.33300000000000002</v>
      </c>
      <c r="S47" s="134">
        <v>3.7999999999999999E-2</v>
      </c>
      <c r="T47" s="143">
        <v>4.1000000000000002E-2</v>
      </c>
    </row>
    <row r="48" spans="1:20" ht="23.1" customHeight="1">
      <c r="A48" s="253"/>
      <c r="B48" s="141" t="s">
        <v>126</v>
      </c>
      <c r="C48" s="123">
        <v>502</v>
      </c>
      <c r="D48" s="124">
        <v>417</v>
      </c>
      <c r="E48" s="125">
        <v>0.21199999999999999</v>
      </c>
      <c r="F48" s="126">
        <v>0.20399999999999999</v>
      </c>
      <c r="G48" s="126">
        <v>4.0000000000000001E-3</v>
      </c>
      <c r="H48" s="111">
        <v>5.0000000000000001E-3</v>
      </c>
      <c r="I48" s="123">
        <v>1852</v>
      </c>
      <c r="J48" s="124">
        <v>1284</v>
      </c>
      <c r="K48" s="125">
        <v>0.45200000000000001</v>
      </c>
      <c r="L48" s="126">
        <v>0.442</v>
      </c>
      <c r="M48" s="126">
        <v>5.0000000000000001E-3</v>
      </c>
      <c r="N48" s="111">
        <v>5.0000000000000001E-3</v>
      </c>
      <c r="O48" s="123">
        <v>832</v>
      </c>
      <c r="P48" s="124">
        <v>625</v>
      </c>
      <c r="Q48" s="125">
        <v>0.34</v>
      </c>
      <c r="R48" s="126">
        <v>0.33100000000000002</v>
      </c>
      <c r="S48" s="126">
        <v>5.0000000000000001E-3</v>
      </c>
      <c r="T48" s="111">
        <v>5.0000000000000001E-3</v>
      </c>
    </row>
    <row r="49" spans="1:20" ht="23.1" customHeight="1" thickBot="1">
      <c r="A49" s="253"/>
      <c r="B49" s="106" t="s">
        <v>88</v>
      </c>
      <c r="C49" s="129">
        <v>38</v>
      </c>
      <c r="D49" s="130">
        <v>19</v>
      </c>
      <c r="E49" s="175">
        <v>1.0129999999999999</v>
      </c>
      <c r="F49" s="176">
        <v>1</v>
      </c>
      <c r="G49" s="176">
        <v>0</v>
      </c>
      <c r="H49" s="111">
        <v>0</v>
      </c>
      <c r="I49" s="129">
        <v>138</v>
      </c>
      <c r="J49" s="130">
        <v>92</v>
      </c>
      <c r="K49" s="175">
        <v>0.51</v>
      </c>
      <c r="L49" s="176">
        <v>0.5</v>
      </c>
      <c r="M49" s="176">
        <v>0</v>
      </c>
      <c r="N49" s="111">
        <v>0</v>
      </c>
      <c r="O49" s="129">
        <v>64</v>
      </c>
      <c r="P49" s="130">
        <v>50</v>
      </c>
      <c r="Q49" s="175">
        <v>0.28899999999999998</v>
      </c>
      <c r="R49" s="176">
        <v>0.28000000000000003</v>
      </c>
      <c r="S49" s="176">
        <v>0</v>
      </c>
      <c r="T49" s="111">
        <v>0</v>
      </c>
    </row>
    <row r="50" spans="1:20" ht="23.1" customHeight="1" thickTop="1" thickBot="1">
      <c r="A50" s="254"/>
      <c r="B50" s="112" t="s">
        <v>127</v>
      </c>
      <c r="C50" s="113">
        <v>4927</v>
      </c>
      <c r="D50" s="114">
        <v>3840</v>
      </c>
      <c r="E50" s="116">
        <v>0.29199999999999998</v>
      </c>
      <c r="F50" s="116">
        <v>0.28299999999999997</v>
      </c>
      <c r="G50" s="116">
        <v>3.9E-2</v>
      </c>
      <c r="H50" s="117">
        <v>4.2999999999999997E-2</v>
      </c>
      <c r="I50" s="113">
        <v>15911</v>
      </c>
      <c r="J50" s="114">
        <v>11883</v>
      </c>
      <c r="K50" s="116">
        <v>0.34799999999999998</v>
      </c>
      <c r="L50" s="116">
        <v>0.33900000000000002</v>
      </c>
      <c r="M50" s="116">
        <v>4.2999999999999997E-2</v>
      </c>
      <c r="N50" s="117">
        <v>4.5999999999999999E-2</v>
      </c>
      <c r="O50" s="113">
        <v>7685</v>
      </c>
      <c r="P50" s="114">
        <v>5769</v>
      </c>
      <c r="Q50" s="116">
        <v>0.34100000000000003</v>
      </c>
      <c r="R50" s="116">
        <v>0.33200000000000002</v>
      </c>
      <c r="S50" s="116">
        <v>4.2999999999999997E-2</v>
      </c>
      <c r="T50" s="117">
        <v>4.5999999999999999E-2</v>
      </c>
    </row>
    <row r="51" spans="1:20" ht="23.1" customHeight="1" thickTop="1" thickBot="1">
      <c r="A51" s="207" t="s">
        <v>128</v>
      </c>
      <c r="B51" s="208"/>
      <c r="C51" s="146">
        <v>133</v>
      </c>
      <c r="D51" s="147">
        <v>58</v>
      </c>
      <c r="E51" s="148">
        <v>1.3080000000000001</v>
      </c>
      <c r="F51" s="149">
        <v>1.2929999999999999</v>
      </c>
      <c r="G51" s="189">
        <v>1E-3</v>
      </c>
      <c r="H51" s="150">
        <v>1E-3</v>
      </c>
      <c r="I51" s="146">
        <v>335</v>
      </c>
      <c r="J51" s="147">
        <v>185</v>
      </c>
      <c r="K51" s="148">
        <v>0.82299999999999995</v>
      </c>
      <c r="L51" s="149">
        <v>0.81100000000000005</v>
      </c>
      <c r="M51" s="149">
        <v>1E-3</v>
      </c>
      <c r="N51" s="150">
        <v>1E-3</v>
      </c>
      <c r="O51" s="146">
        <v>205</v>
      </c>
      <c r="P51" s="147">
        <v>107</v>
      </c>
      <c r="Q51" s="148">
        <v>0.92900000000000005</v>
      </c>
      <c r="R51" s="149">
        <v>0.91600000000000004</v>
      </c>
      <c r="S51" s="149">
        <v>1E-3</v>
      </c>
      <c r="T51" s="150">
        <v>1E-3</v>
      </c>
    </row>
    <row r="52" spans="1:20" ht="23.1" customHeight="1" thickTop="1" thickBot="1">
      <c r="A52" s="207" t="s">
        <v>129</v>
      </c>
      <c r="B52" s="208"/>
      <c r="C52" s="146">
        <v>2563</v>
      </c>
      <c r="D52" s="147">
        <v>1458</v>
      </c>
      <c r="E52" s="148">
        <v>0.77</v>
      </c>
      <c r="F52" s="151">
        <v>0.75800000000000001</v>
      </c>
      <c r="G52" s="151">
        <v>0.02</v>
      </c>
      <c r="H52" s="121">
        <v>1.6E-2</v>
      </c>
      <c r="I52" s="146">
        <v>9467</v>
      </c>
      <c r="J52" s="147">
        <v>5091</v>
      </c>
      <c r="K52" s="148">
        <v>0.872</v>
      </c>
      <c r="L52" s="151">
        <v>0.86</v>
      </c>
      <c r="M52" s="151">
        <v>2.5999999999999999E-2</v>
      </c>
      <c r="N52" s="121">
        <v>0.02</v>
      </c>
      <c r="O52" s="146">
        <v>4757</v>
      </c>
      <c r="P52" s="147">
        <v>2625</v>
      </c>
      <c r="Q52" s="148">
        <v>0.82399999999999995</v>
      </c>
      <c r="R52" s="151">
        <v>0.81200000000000006</v>
      </c>
      <c r="S52" s="151">
        <v>2.5999999999999999E-2</v>
      </c>
      <c r="T52" s="121">
        <v>2.1000000000000001E-2</v>
      </c>
    </row>
    <row r="53" spans="1:20" ht="23.1" customHeight="1" thickTop="1" thickBot="1">
      <c r="A53" s="207" t="s">
        <v>130</v>
      </c>
      <c r="B53" s="208"/>
      <c r="C53" s="113">
        <v>127752</v>
      </c>
      <c r="D53" s="114">
        <v>89083</v>
      </c>
      <c r="E53" s="115">
        <v>0.44400000000000001</v>
      </c>
      <c r="F53" s="116">
        <v>0.434</v>
      </c>
      <c r="G53" s="152"/>
      <c r="H53" s="152"/>
      <c r="I53" s="113">
        <v>369412</v>
      </c>
      <c r="J53" s="114">
        <v>258138</v>
      </c>
      <c r="K53" s="115">
        <v>0.441</v>
      </c>
      <c r="L53" s="116">
        <v>0.43099999999999999</v>
      </c>
      <c r="M53" s="152"/>
      <c r="N53" s="152"/>
      <c r="O53" s="113">
        <v>180157</v>
      </c>
      <c r="P53" s="114">
        <v>124727</v>
      </c>
      <c r="Q53" s="115">
        <v>0.45400000000000001</v>
      </c>
      <c r="R53" s="116">
        <v>0.44400000000000001</v>
      </c>
      <c r="S53" s="152"/>
      <c r="T53" s="185"/>
    </row>
    <row r="54" spans="1:20" ht="23.1" customHeight="1" thickTop="1" thickBot="1">
      <c r="A54" s="209" t="s">
        <v>131</v>
      </c>
      <c r="B54" s="210"/>
      <c r="C54" s="153">
        <v>94170</v>
      </c>
      <c r="D54" s="154">
        <v>116674</v>
      </c>
      <c r="E54" s="155">
        <v>-0.187</v>
      </c>
      <c r="F54" s="156">
        <v>-0.193</v>
      </c>
      <c r="G54" s="157"/>
      <c r="H54" s="158"/>
      <c r="I54" s="153">
        <v>182639</v>
      </c>
      <c r="J54" s="154">
        <v>218905</v>
      </c>
      <c r="K54" s="155">
        <v>-0.16</v>
      </c>
      <c r="L54" s="156">
        <v>-0.16600000000000001</v>
      </c>
      <c r="M54" s="157"/>
      <c r="N54" s="158"/>
      <c r="O54" s="153">
        <v>121995</v>
      </c>
      <c r="P54" s="154">
        <v>142329</v>
      </c>
      <c r="Q54" s="155">
        <v>-0.13700000000000001</v>
      </c>
      <c r="R54" s="156">
        <v>-0.14299999999999999</v>
      </c>
      <c r="S54" s="157"/>
      <c r="T54" s="186"/>
    </row>
    <row r="55" spans="1:20" s="5" customFormat="1" ht="23.1" customHeight="1" thickBot="1">
      <c r="A55" s="211" t="s">
        <v>132</v>
      </c>
      <c r="B55" s="212"/>
      <c r="C55" s="159">
        <v>221922</v>
      </c>
      <c r="D55" s="160">
        <v>205757</v>
      </c>
      <c r="E55" s="161">
        <v>8.5999999999999993E-2</v>
      </c>
      <c r="F55" s="162">
        <v>7.9000000000000001E-2</v>
      </c>
      <c r="G55" s="163"/>
      <c r="H55" s="164"/>
      <c r="I55" s="159">
        <v>552051</v>
      </c>
      <c r="J55" s="160">
        <v>477043</v>
      </c>
      <c r="K55" s="161">
        <v>0.16500000000000001</v>
      </c>
      <c r="L55" s="162">
        <v>0.157</v>
      </c>
      <c r="M55" s="162"/>
      <c r="N55" s="177"/>
      <c r="O55" s="159">
        <v>302152</v>
      </c>
      <c r="P55" s="160">
        <v>267056</v>
      </c>
      <c r="Q55" s="161">
        <v>0.13900000000000001</v>
      </c>
      <c r="R55" s="162">
        <v>0.13100000000000001</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385291</v>
      </c>
      <c r="D58" s="225"/>
      <c r="E58" s="226"/>
      <c r="F58" s="227">
        <v>389182</v>
      </c>
      <c r="G58" s="225"/>
      <c r="H58" s="225"/>
      <c r="I58" s="228">
        <v>-0.01</v>
      </c>
      <c r="J58" s="229"/>
      <c r="K58" s="261"/>
      <c r="L58" s="262"/>
      <c r="M58" s="262"/>
      <c r="N58" s="262"/>
      <c r="O58" s="262"/>
      <c r="P58" s="262"/>
      <c r="Q58" s="262"/>
      <c r="R58" s="262"/>
      <c r="S58" s="262"/>
      <c r="T58" s="262"/>
    </row>
    <row r="59" spans="1:20" s="5" customFormat="1" ht="27" customHeight="1">
      <c r="A59" s="230" t="s">
        <v>135</v>
      </c>
      <c r="B59" s="231"/>
      <c r="C59" s="232">
        <v>302152</v>
      </c>
      <c r="D59" s="233"/>
      <c r="E59" s="234"/>
      <c r="F59" s="235">
        <v>267056</v>
      </c>
      <c r="G59" s="233"/>
      <c r="H59" s="233"/>
      <c r="I59" s="236">
        <v>0.13100000000000001</v>
      </c>
      <c r="J59" s="237"/>
      <c r="K59" s="261"/>
      <c r="L59" s="262"/>
      <c r="M59" s="262"/>
      <c r="N59" s="262"/>
      <c r="O59" s="262"/>
      <c r="P59" s="262"/>
      <c r="Q59" s="262"/>
      <c r="R59" s="262"/>
      <c r="S59" s="262"/>
      <c r="T59" s="262"/>
    </row>
    <row r="60" spans="1:20" s="5" customFormat="1" ht="27" customHeight="1">
      <c r="A60" s="230" t="s">
        <v>61</v>
      </c>
      <c r="B60" s="231"/>
      <c r="C60" s="238">
        <v>0.78400000000000003</v>
      </c>
      <c r="D60" s="239"/>
      <c r="E60" s="240"/>
      <c r="F60" s="241">
        <v>0.68600000000000005</v>
      </c>
      <c r="G60" s="239"/>
      <c r="H60" s="239"/>
      <c r="I60" s="242" t="s">
        <v>185</v>
      </c>
      <c r="J60" s="243"/>
      <c r="K60" s="180" t="s">
        <v>186</v>
      </c>
      <c r="L60" s="181"/>
      <c r="M60" s="181"/>
      <c r="N60" s="180"/>
      <c r="O60" s="182"/>
      <c r="P60" s="182"/>
      <c r="Q60" s="181"/>
      <c r="R60" s="181"/>
      <c r="S60" s="181"/>
      <c r="T60" s="187"/>
    </row>
    <row r="61" spans="1:20" s="5" customFormat="1" ht="33" customHeight="1">
      <c r="A61" s="244" t="s">
        <v>74</v>
      </c>
      <c r="B61" s="245"/>
      <c r="C61" s="278">
        <f>I53/I55</f>
        <v>0.66916281285605861</v>
      </c>
      <c r="D61" s="249"/>
      <c r="E61" s="247"/>
      <c r="F61" s="248">
        <f>J53/J55</f>
        <v>0.54112103101816822</v>
      </c>
      <c r="G61" s="249"/>
      <c r="H61" s="249"/>
      <c r="I61" s="242" t="s">
        <v>188</v>
      </c>
      <c r="J61" s="243"/>
      <c r="K61" s="180" t="s">
        <v>187</v>
      </c>
      <c r="L61" s="3"/>
      <c r="M61" s="183"/>
      <c r="O61" s="180"/>
      <c r="P61" s="182"/>
      <c r="Q61" s="181"/>
      <c r="R61" s="181"/>
      <c r="S61" s="181"/>
      <c r="T61" s="181"/>
    </row>
    <row r="62" spans="1:20" s="5" customFormat="1" ht="33" customHeight="1" thickBot="1">
      <c r="A62" s="250" t="s">
        <v>75</v>
      </c>
      <c r="B62" s="251"/>
      <c r="C62" s="278">
        <f>O53/O55</f>
        <v>0.59624626016044902</v>
      </c>
      <c r="D62" s="279"/>
      <c r="E62" s="280"/>
      <c r="F62" s="248">
        <f>P53/P55</f>
        <v>0.4670443652267689</v>
      </c>
      <c r="G62" s="279"/>
      <c r="H62" s="280"/>
      <c r="I62" s="242" t="s">
        <v>189</v>
      </c>
      <c r="J62" s="281"/>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1.0515589999999999</v>
      </c>
      <c r="F64" s="275"/>
      <c r="G64" s="276">
        <v>0.94958600000000004</v>
      </c>
      <c r="H64" s="275"/>
      <c r="I64" s="276">
        <v>1.036027</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UI,太字"&amp;20宿泊状況調査結果詳細（2024年7月）※宿泊特化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5483-0136-48F2-AAD2-C1BB1B2DE796}">
  <sheetPr>
    <tabColor theme="9"/>
  </sheetPr>
  <dimension ref="A1:WWC64"/>
  <sheetViews>
    <sheetView view="pageLayout" topLeftCell="A42"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150</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10998</v>
      </c>
      <c r="D7" s="102">
        <v>8317</v>
      </c>
      <c r="E7" s="103">
        <v>0.33100000000000002</v>
      </c>
      <c r="F7" s="104">
        <v>0.32200000000000001</v>
      </c>
      <c r="G7" s="104">
        <v>0.09</v>
      </c>
      <c r="H7" s="105">
        <v>8.7999999999999995E-2</v>
      </c>
      <c r="I7" s="101">
        <v>34344</v>
      </c>
      <c r="J7" s="102">
        <v>24675</v>
      </c>
      <c r="K7" s="103">
        <v>0.40100000000000002</v>
      </c>
      <c r="L7" s="104">
        <v>0.39200000000000002</v>
      </c>
      <c r="M7" s="104">
        <v>9.9000000000000005E-2</v>
      </c>
      <c r="N7" s="105">
        <v>9.7000000000000003E-2</v>
      </c>
      <c r="O7" s="101">
        <v>16650</v>
      </c>
      <c r="P7" s="102">
        <v>13264</v>
      </c>
      <c r="Q7" s="103">
        <v>0.26400000000000001</v>
      </c>
      <c r="R7" s="104">
        <v>0.255</v>
      </c>
      <c r="S7" s="104">
        <v>9.9000000000000005E-2</v>
      </c>
      <c r="T7" s="105">
        <v>0.105</v>
      </c>
    </row>
    <row r="8" spans="1:20" ht="23.1" customHeight="1" thickBot="1">
      <c r="A8" s="253"/>
      <c r="B8" s="106" t="s">
        <v>83</v>
      </c>
      <c r="C8" s="107">
        <v>2252</v>
      </c>
      <c r="D8" s="108">
        <v>2304</v>
      </c>
      <c r="E8" s="109">
        <v>-1.6E-2</v>
      </c>
      <c r="F8" s="110">
        <v>-2.3E-2</v>
      </c>
      <c r="G8" s="144">
        <v>1.7999999999999999E-2</v>
      </c>
      <c r="H8" s="111">
        <v>2.4E-2</v>
      </c>
      <c r="I8" s="107">
        <v>7288</v>
      </c>
      <c r="J8" s="108">
        <v>6573</v>
      </c>
      <c r="K8" s="109">
        <v>0.11600000000000001</v>
      </c>
      <c r="L8" s="110">
        <v>0.109</v>
      </c>
      <c r="M8" s="110">
        <v>2.1000000000000001E-2</v>
      </c>
      <c r="N8" s="111">
        <v>2.5999999999999999E-2</v>
      </c>
      <c r="O8" s="107">
        <v>3308</v>
      </c>
      <c r="P8" s="108">
        <v>3049</v>
      </c>
      <c r="Q8" s="109">
        <v>9.1999999999999998E-2</v>
      </c>
      <c r="R8" s="110">
        <v>8.5000000000000006E-2</v>
      </c>
      <c r="S8" s="110">
        <v>0.02</v>
      </c>
      <c r="T8" s="111">
        <v>2.4E-2</v>
      </c>
    </row>
    <row r="9" spans="1:20" ht="23.1" customHeight="1" thickTop="1" thickBot="1">
      <c r="A9" s="254"/>
      <c r="B9" s="112" t="s">
        <v>84</v>
      </c>
      <c r="C9" s="113">
        <v>13250</v>
      </c>
      <c r="D9" s="114">
        <v>10621</v>
      </c>
      <c r="E9" s="115">
        <v>0.25600000000000001</v>
      </c>
      <c r="F9" s="116">
        <v>0.248</v>
      </c>
      <c r="G9" s="116">
        <v>0.109</v>
      </c>
      <c r="H9" s="117">
        <v>0.113</v>
      </c>
      <c r="I9" s="113">
        <v>41632</v>
      </c>
      <c r="J9" s="114">
        <v>31248</v>
      </c>
      <c r="K9" s="115">
        <v>0.34100000000000003</v>
      </c>
      <c r="L9" s="116">
        <v>0.33200000000000002</v>
      </c>
      <c r="M9" s="116">
        <v>0.12</v>
      </c>
      <c r="N9" s="117">
        <v>0.122</v>
      </c>
      <c r="O9" s="113">
        <v>19958</v>
      </c>
      <c r="P9" s="114">
        <v>16313</v>
      </c>
      <c r="Q9" s="115">
        <v>0.23200000000000001</v>
      </c>
      <c r="R9" s="116">
        <v>0.223</v>
      </c>
      <c r="S9" s="116">
        <v>0.11799999999999999</v>
      </c>
      <c r="T9" s="117">
        <v>0.129</v>
      </c>
    </row>
    <row r="10" spans="1:20" ht="23.1" customHeight="1" thickTop="1">
      <c r="A10" s="252" t="s">
        <v>85</v>
      </c>
      <c r="B10" s="118" t="s">
        <v>86</v>
      </c>
      <c r="C10" s="119">
        <v>915</v>
      </c>
      <c r="D10" s="120">
        <v>685</v>
      </c>
      <c r="E10" s="138">
        <v>0.34499999999999997</v>
      </c>
      <c r="F10" s="139">
        <v>0.33600000000000002</v>
      </c>
      <c r="G10" s="139">
        <v>8.0000000000000002E-3</v>
      </c>
      <c r="H10" s="121">
        <v>7.0000000000000001E-3</v>
      </c>
      <c r="I10" s="119">
        <v>2569</v>
      </c>
      <c r="J10" s="120">
        <v>2068</v>
      </c>
      <c r="K10" s="138">
        <v>0.251</v>
      </c>
      <c r="L10" s="139">
        <v>0.24199999999999999</v>
      </c>
      <c r="M10" s="139">
        <v>7.0000000000000001E-3</v>
      </c>
      <c r="N10" s="121">
        <v>8.0000000000000002E-3</v>
      </c>
      <c r="O10" s="119">
        <v>1232</v>
      </c>
      <c r="P10" s="120">
        <v>1026</v>
      </c>
      <c r="Q10" s="138">
        <v>0.20899999999999999</v>
      </c>
      <c r="R10" s="139">
        <v>0.20100000000000001</v>
      </c>
      <c r="S10" s="139">
        <v>7.0000000000000001E-3</v>
      </c>
      <c r="T10" s="121">
        <v>8.0000000000000002E-3</v>
      </c>
    </row>
    <row r="11" spans="1:20" ht="23.1" customHeight="1">
      <c r="A11" s="253"/>
      <c r="B11" s="122" t="s">
        <v>87</v>
      </c>
      <c r="C11" s="123">
        <v>242</v>
      </c>
      <c r="D11" s="124">
        <v>173</v>
      </c>
      <c r="E11" s="135">
        <v>0.40799999999999997</v>
      </c>
      <c r="F11" s="127">
        <v>0.39900000000000002</v>
      </c>
      <c r="G11" s="127">
        <v>2E-3</v>
      </c>
      <c r="H11" s="128">
        <v>2E-3</v>
      </c>
      <c r="I11" s="123">
        <v>927</v>
      </c>
      <c r="J11" s="124">
        <v>494</v>
      </c>
      <c r="K11" s="135">
        <v>0.88900000000000001</v>
      </c>
      <c r="L11" s="127">
        <v>0.877</v>
      </c>
      <c r="M11" s="127">
        <v>3.0000000000000001E-3</v>
      </c>
      <c r="N11" s="128">
        <v>2E-3</v>
      </c>
      <c r="O11" s="123">
        <v>491</v>
      </c>
      <c r="P11" s="124">
        <v>250</v>
      </c>
      <c r="Q11" s="135">
        <v>0.97799999999999998</v>
      </c>
      <c r="R11" s="127">
        <v>0.96399999999999997</v>
      </c>
      <c r="S11" s="127">
        <v>3.0000000000000001E-3</v>
      </c>
      <c r="T11" s="128">
        <v>2E-3</v>
      </c>
    </row>
    <row r="12" spans="1:20" ht="23.1" customHeight="1" thickBot="1">
      <c r="A12" s="253"/>
      <c r="B12" s="106" t="s">
        <v>88</v>
      </c>
      <c r="C12" s="129">
        <v>352</v>
      </c>
      <c r="D12" s="130">
        <v>269</v>
      </c>
      <c r="E12" s="131">
        <v>0.318</v>
      </c>
      <c r="F12" s="132">
        <v>0.309</v>
      </c>
      <c r="G12" s="190">
        <v>3.0000000000000001E-3</v>
      </c>
      <c r="H12" s="121">
        <v>3.0000000000000001E-3</v>
      </c>
      <c r="I12" s="129">
        <v>972</v>
      </c>
      <c r="J12" s="130">
        <v>722</v>
      </c>
      <c r="K12" s="131">
        <v>0.35599999999999998</v>
      </c>
      <c r="L12" s="132">
        <v>0.34599999999999997</v>
      </c>
      <c r="M12" s="190">
        <v>3.0000000000000001E-3</v>
      </c>
      <c r="N12" s="121">
        <v>3.0000000000000001E-3</v>
      </c>
      <c r="O12" s="129">
        <v>525</v>
      </c>
      <c r="P12" s="130">
        <v>384</v>
      </c>
      <c r="Q12" s="131">
        <v>0.377</v>
      </c>
      <c r="R12" s="132">
        <v>0.36699999999999999</v>
      </c>
      <c r="S12" s="190">
        <v>3.0000000000000001E-3</v>
      </c>
      <c r="T12" s="121">
        <v>3.0000000000000001E-3</v>
      </c>
    </row>
    <row r="13" spans="1:20" ht="23.1" customHeight="1" thickTop="1" thickBot="1">
      <c r="A13" s="254"/>
      <c r="B13" s="112" t="s">
        <v>89</v>
      </c>
      <c r="C13" s="113">
        <v>1509</v>
      </c>
      <c r="D13" s="114">
        <v>1127</v>
      </c>
      <c r="E13" s="115">
        <v>0.34799999999999998</v>
      </c>
      <c r="F13" s="116">
        <v>0.33900000000000002</v>
      </c>
      <c r="G13" s="116">
        <v>1.2E-2</v>
      </c>
      <c r="H13" s="117">
        <v>1.2E-2</v>
      </c>
      <c r="I13" s="113">
        <v>4468</v>
      </c>
      <c r="J13" s="114">
        <v>3284</v>
      </c>
      <c r="K13" s="115">
        <v>0.37</v>
      </c>
      <c r="L13" s="116">
        <v>0.36099999999999999</v>
      </c>
      <c r="M13" s="116">
        <v>1.2999999999999999E-2</v>
      </c>
      <c r="N13" s="117">
        <v>1.2999999999999999E-2</v>
      </c>
      <c r="O13" s="113">
        <v>2248</v>
      </c>
      <c r="P13" s="114">
        <v>1660</v>
      </c>
      <c r="Q13" s="115">
        <v>0.36399999999999999</v>
      </c>
      <c r="R13" s="116">
        <v>0.35399999999999998</v>
      </c>
      <c r="S13" s="116">
        <v>1.2999999999999999E-2</v>
      </c>
      <c r="T13" s="117">
        <v>1.2999999999999999E-2</v>
      </c>
    </row>
    <row r="14" spans="1:20" ht="23.1" customHeight="1" thickTop="1">
      <c r="A14" s="252" t="s">
        <v>90</v>
      </c>
      <c r="B14" s="118" t="s">
        <v>91</v>
      </c>
      <c r="C14" s="119">
        <v>2581</v>
      </c>
      <c r="D14" s="120">
        <v>2308</v>
      </c>
      <c r="E14" s="138">
        <v>0.126</v>
      </c>
      <c r="F14" s="139">
        <v>0.11799999999999999</v>
      </c>
      <c r="G14" s="139">
        <v>2.1000000000000001E-2</v>
      </c>
      <c r="H14" s="121">
        <v>2.5000000000000001E-2</v>
      </c>
      <c r="I14" s="119">
        <v>9121</v>
      </c>
      <c r="J14" s="120">
        <v>7343</v>
      </c>
      <c r="K14" s="133">
        <v>0.251</v>
      </c>
      <c r="L14" s="134">
        <v>0.24199999999999999</v>
      </c>
      <c r="M14" s="134">
        <v>2.5999999999999999E-2</v>
      </c>
      <c r="N14" s="121">
        <v>2.9000000000000001E-2</v>
      </c>
      <c r="O14" s="119">
        <v>4308</v>
      </c>
      <c r="P14" s="120">
        <v>3647</v>
      </c>
      <c r="Q14" s="133">
        <v>0.189</v>
      </c>
      <c r="R14" s="134">
        <v>0.18099999999999999</v>
      </c>
      <c r="S14" s="134">
        <v>2.5999999999999999E-2</v>
      </c>
      <c r="T14" s="121">
        <v>2.9000000000000001E-2</v>
      </c>
    </row>
    <row r="15" spans="1:20" ht="23.1" customHeight="1">
      <c r="A15" s="253"/>
      <c r="B15" s="122" t="s">
        <v>92</v>
      </c>
      <c r="C15" s="123">
        <v>4039</v>
      </c>
      <c r="D15" s="124">
        <v>3973</v>
      </c>
      <c r="E15" s="135">
        <v>2.4E-2</v>
      </c>
      <c r="F15" s="127">
        <v>1.7000000000000001E-2</v>
      </c>
      <c r="G15" s="126">
        <v>3.3000000000000002E-2</v>
      </c>
      <c r="H15" s="111">
        <v>4.2000000000000003E-2</v>
      </c>
      <c r="I15" s="123">
        <v>13838</v>
      </c>
      <c r="J15" s="124">
        <v>12731</v>
      </c>
      <c r="K15" s="135">
        <v>9.4E-2</v>
      </c>
      <c r="L15" s="127">
        <v>8.6999999999999994E-2</v>
      </c>
      <c r="M15" s="127">
        <v>0.04</v>
      </c>
      <c r="N15" s="111">
        <v>0.05</v>
      </c>
      <c r="O15" s="123">
        <v>6638</v>
      </c>
      <c r="P15" s="124">
        <v>6264</v>
      </c>
      <c r="Q15" s="135">
        <v>6.7000000000000004E-2</v>
      </c>
      <c r="R15" s="127">
        <v>0.06</v>
      </c>
      <c r="S15" s="127">
        <v>3.9E-2</v>
      </c>
      <c r="T15" s="111">
        <v>0.05</v>
      </c>
    </row>
    <row r="16" spans="1:20" ht="23.1" customHeight="1">
      <c r="A16" s="253"/>
      <c r="B16" s="122" t="s">
        <v>93</v>
      </c>
      <c r="C16" s="123">
        <v>2545</v>
      </c>
      <c r="D16" s="124">
        <v>1913</v>
      </c>
      <c r="E16" s="135">
        <v>0.34</v>
      </c>
      <c r="F16" s="127">
        <v>0.33</v>
      </c>
      <c r="G16" s="126">
        <v>2.1000000000000001E-2</v>
      </c>
      <c r="H16" s="128">
        <v>0.02</v>
      </c>
      <c r="I16" s="123">
        <v>8651</v>
      </c>
      <c r="J16" s="124">
        <v>7469</v>
      </c>
      <c r="K16" s="135">
        <v>0.16600000000000001</v>
      </c>
      <c r="L16" s="127">
        <v>0.158</v>
      </c>
      <c r="M16" s="127">
        <v>2.5000000000000001E-2</v>
      </c>
      <c r="N16" s="128">
        <v>2.9000000000000001E-2</v>
      </c>
      <c r="O16" s="123">
        <v>4346</v>
      </c>
      <c r="P16" s="124">
        <v>3696</v>
      </c>
      <c r="Q16" s="135">
        <v>0.184</v>
      </c>
      <c r="R16" s="127">
        <v>0.17599999999999999</v>
      </c>
      <c r="S16" s="127">
        <v>2.5999999999999999E-2</v>
      </c>
      <c r="T16" s="128">
        <v>2.9000000000000001E-2</v>
      </c>
    </row>
    <row r="17" spans="1:20" ht="23.1" customHeight="1">
      <c r="A17" s="253"/>
      <c r="B17" s="122" t="s">
        <v>94</v>
      </c>
      <c r="C17" s="123">
        <v>8003</v>
      </c>
      <c r="D17" s="124">
        <v>6109</v>
      </c>
      <c r="E17" s="125">
        <v>0.31900000000000001</v>
      </c>
      <c r="F17" s="126">
        <v>0.31</v>
      </c>
      <c r="G17" s="126">
        <v>6.6000000000000003E-2</v>
      </c>
      <c r="H17" s="111">
        <v>6.5000000000000002E-2</v>
      </c>
      <c r="I17" s="123">
        <v>29415</v>
      </c>
      <c r="J17" s="124">
        <v>21467</v>
      </c>
      <c r="K17" s="125">
        <v>0.38</v>
      </c>
      <c r="L17" s="126">
        <v>0.37</v>
      </c>
      <c r="M17" s="126">
        <v>8.5000000000000006E-2</v>
      </c>
      <c r="N17" s="111">
        <v>8.4000000000000005E-2</v>
      </c>
      <c r="O17" s="123">
        <v>14401</v>
      </c>
      <c r="P17" s="124">
        <v>10671</v>
      </c>
      <c r="Q17" s="125">
        <v>0.35899999999999999</v>
      </c>
      <c r="R17" s="126">
        <v>0.35</v>
      </c>
      <c r="S17" s="126">
        <v>8.5000000000000006E-2</v>
      </c>
      <c r="T17" s="111">
        <v>8.5000000000000006E-2</v>
      </c>
    </row>
    <row r="18" spans="1:20" ht="23.1" customHeight="1">
      <c r="A18" s="253"/>
      <c r="B18" s="122" t="s">
        <v>95</v>
      </c>
      <c r="C18" s="123">
        <v>1078</v>
      </c>
      <c r="D18" s="124">
        <v>1097</v>
      </c>
      <c r="E18" s="125">
        <v>-1.0999999999999999E-2</v>
      </c>
      <c r="F18" s="126">
        <v>-1.7000000000000001E-2</v>
      </c>
      <c r="G18" s="126">
        <v>8.9999999999999993E-3</v>
      </c>
      <c r="H18" s="128">
        <v>1.2E-2</v>
      </c>
      <c r="I18" s="123">
        <v>4670</v>
      </c>
      <c r="J18" s="124">
        <v>3380</v>
      </c>
      <c r="K18" s="125">
        <v>0.39100000000000001</v>
      </c>
      <c r="L18" s="126">
        <v>0.38200000000000001</v>
      </c>
      <c r="M18" s="126">
        <v>1.4E-2</v>
      </c>
      <c r="N18" s="128">
        <v>1.2999999999999999E-2</v>
      </c>
      <c r="O18" s="123">
        <v>2244</v>
      </c>
      <c r="P18" s="124">
        <v>1735</v>
      </c>
      <c r="Q18" s="125">
        <v>0.30199999999999999</v>
      </c>
      <c r="R18" s="126">
        <v>0.29299999999999998</v>
      </c>
      <c r="S18" s="126">
        <v>1.2999999999999999E-2</v>
      </c>
      <c r="T18" s="128">
        <v>1.4E-2</v>
      </c>
    </row>
    <row r="19" spans="1:20" ht="23.1" customHeight="1">
      <c r="A19" s="253"/>
      <c r="B19" s="122" t="s">
        <v>96</v>
      </c>
      <c r="C19" s="123">
        <v>5432</v>
      </c>
      <c r="D19" s="124">
        <v>3820</v>
      </c>
      <c r="E19" s="125">
        <v>0.432</v>
      </c>
      <c r="F19" s="126">
        <v>0.42199999999999999</v>
      </c>
      <c r="G19" s="126">
        <v>4.4999999999999998E-2</v>
      </c>
      <c r="H19" s="111">
        <v>4.1000000000000002E-2</v>
      </c>
      <c r="I19" s="123">
        <v>18015</v>
      </c>
      <c r="J19" s="124">
        <v>12564</v>
      </c>
      <c r="K19" s="125">
        <v>0.44400000000000001</v>
      </c>
      <c r="L19" s="126">
        <v>0.434</v>
      </c>
      <c r="M19" s="126">
        <v>5.1999999999999998E-2</v>
      </c>
      <c r="N19" s="111">
        <v>4.9000000000000002E-2</v>
      </c>
      <c r="O19" s="123">
        <v>8642</v>
      </c>
      <c r="P19" s="124">
        <v>6029</v>
      </c>
      <c r="Q19" s="125">
        <v>0.443</v>
      </c>
      <c r="R19" s="126">
        <v>0.433</v>
      </c>
      <c r="S19" s="126">
        <v>5.0999999999999997E-2</v>
      </c>
      <c r="T19" s="111">
        <v>4.8000000000000001E-2</v>
      </c>
    </row>
    <row r="20" spans="1:20" ht="23.1" customHeight="1">
      <c r="A20" s="253"/>
      <c r="B20" s="122" t="s">
        <v>97</v>
      </c>
      <c r="C20" s="123">
        <v>756</v>
      </c>
      <c r="D20" s="124">
        <v>656</v>
      </c>
      <c r="E20" s="125">
        <v>0.16</v>
      </c>
      <c r="F20" s="126">
        <v>0.152</v>
      </c>
      <c r="G20" s="126">
        <v>6.0000000000000001E-3</v>
      </c>
      <c r="H20" s="111">
        <v>7.0000000000000001E-3</v>
      </c>
      <c r="I20" s="123">
        <v>2282</v>
      </c>
      <c r="J20" s="124">
        <v>1886</v>
      </c>
      <c r="K20" s="135">
        <v>0.218</v>
      </c>
      <c r="L20" s="127">
        <v>0.21</v>
      </c>
      <c r="M20" s="126">
        <v>7.0000000000000001E-3</v>
      </c>
      <c r="N20" s="128">
        <v>7.0000000000000001E-3</v>
      </c>
      <c r="O20" s="123">
        <v>1027</v>
      </c>
      <c r="P20" s="124">
        <v>932</v>
      </c>
      <c r="Q20" s="135">
        <v>0.11</v>
      </c>
      <c r="R20" s="127">
        <v>0.10199999999999999</v>
      </c>
      <c r="S20" s="126">
        <v>6.0000000000000001E-3</v>
      </c>
      <c r="T20" s="128">
        <v>7.0000000000000001E-3</v>
      </c>
    </row>
    <row r="21" spans="1:20" ht="23.1" customHeight="1">
      <c r="A21" s="253"/>
      <c r="B21" s="122" t="s">
        <v>98</v>
      </c>
      <c r="C21" s="123">
        <v>191</v>
      </c>
      <c r="D21" s="124">
        <v>227</v>
      </c>
      <c r="E21" s="125">
        <v>-0.153</v>
      </c>
      <c r="F21" s="126">
        <v>-0.159</v>
      </c>
      <c r="G21" s="126">
        <v>2E-3</v>
      </c>
      <c r="H21" s="111">
        <v>2E-3</v>
      </c>
      <c r="I21" s="123">
        <v>596</v>
      </c>
      <c r="J21" s="124">
        <v>559</v>
      </c>
      <c r="K21" s="125">
        <v>7.3999999999999996E-2</v>
      </c>
      <c r="L21" s="126">
        <v>6.6000000000000003E-2</v>
      </c>
      <c r="M21" s="126">
        <v>2E-3</v>
      </c>
      <c r="N21" s="111">
        <v>2E-3</v>
      </c>
      <c r="O21" s="123">
        <v>295</v>
      </c>
      <c r="P21" s="124">
        <v>290</v>
      </c>
      <c r="Q21" s="125">
        <v>2.4E-2</v>
      </c>
      <c r="R21" s="126">
        <v>1.7000000000000001E-2</v>
      </c>
      <c r="S21" s="126">
        <v>2E-3</v>
      </c>
      <c r="T21" s="111">
        <v>2E-3</v>
      </c>
    </row>
    <row r="22" spans="1:20" ht="23.1" customHeight="1">
      <c r="A22" s="253"/>
      <c r="B22" s="122" t="s">
        <v>99</v>
      </c>
      <c r="C22" s="123">
        <v>38</v>
      </c>
      <c r="D22" s="124">
        <v>53</v>
      </c>
      <c r="E22" s="125">
        <v>-0.27800000000000002</v>
      </c>
      <c r="F22" s="126">
        <v>-0.28299999999999997</v>
      </c>
      <c r="G22" s="126">
        <v>0</v>
      </c>
      <c r="H22" s="111">
        <v>1E-3</v>
      </c>
      <c r="I22" s="123">
        <v>125</v>
      </c>
      <c r="J22" s="124">
        <v>128</v>
      </c>
      <c r="K22" s="125">
        <v>-1.7000000000000001E-2</v>
      </c>
      <c r="L22" s="126">
        <v>-2.3E-2</v>
      </c>
      <c r="M22" s="126">
        <v>0</v>
      </c>
      <c r="N22" s="111">
        <v>1E-3</v>
      </c>
      <c r="O22" s="123">
        <v>74</v>
      </c>
      <c r="P22" s="124">
        <v>65</v>
      </c>
      <c r="Q22" s="125">
        <v>0.14599999999999999</v>
      </c>
      <c r="R22" s="126">
        <v>0.13800000000000001</v>
      </c>
      <c r="S22" s="126">
        <v>0</v>
      </c>
      <c r="T22" s="111">
        <v>1E-3</v>
      </c>
    </row>
    <row r="23" spans="1:20" ht="23.1" customHeight="1">
      <c r="A23" s="253"/>
      <c r="B23" s="122" t="s">
        <v>100</v>
      </c>
      <c r="C23" s="123">
        <v>543</v>
      </c>
      <c r="D23" s="124">
        <v>365</v>
      </c>
      <c r="E23" s="135">
        <v>0.498</v>
      </c>
      <c r="F23" s="127">
        <v>0.48799999999999999</v>
      </c>
      <c r="G23" s="126">
        <v>4.0000000000000001E-3</v>
      </c>
      <c r="H23" s="111">
        <v>4.0000000000000001E-3</v>
      </c>
      <c r="I23" s="123">
        <v>1640</v>
      </c>
      <c r="J23" s="124">
        <v>1041</v>
      </c>
      <c r="K23" s="135">
        <v>0.58599999999999997</v>
      </c>
      <c r="L23" s="127">
        <v>0.57499999999999996</v>
      </c>
      <c r="M23" s="127">
        <v>5.0000000000000001E-3</v>
      </c>
      <c r="N23" s="111">
        <v>4.0000000000000001E-3</v>
      </c>
      <c r="O23" s="123">
        <v>845</v>
      </c>
      <c r="P23" s="124">
        <v>561</v>
      </c>
      <c r="Q23" s="135">
        <v>0.51700000000000002</v>
      </c>
      <c r="R23" s="127">
        <v>0.50600000000000001</v>
      </c>
      <c r="S23" s="127">
        <v>5.0000000000000001E-3</v>
      </c>
      <c r="T23" s="111">
        <v>4.0000000000000001E-3</v>
      </c>
    </row>
    <row r="24" spans="1:20" ht="23.1" customHeight="1" thickBot="1">
      <c r="A24" s="253"/>
      <c r="B24" s="106" t="s">
        <v>88</v>
      </c>
      <c r="C24" s="129">
        <v>3529</v>
      </c>
      <c r="D24" s="130">
        <v>3141</v>
      </c>
      <c r="E24" s="136">
        <v>0.13100000000000001</v>
      </c>
      <c r="F24" s="137">
        <v>0.124</v>
      </c>
      <c r="G24" s="137">
        <v>2.9000000000000001E-2</v>
      </c>
      <c r="H24" s="111">
        <v>3.3000000000000002E-2</v>
      </c>
      <c r="I24" s="129">
        <v>12732</v>
      </c>
      <c r="J24" s="130">
        <v>9372</v>
      </c>
      <c r="K24" s="136">
        <v>0.36799999999999999</v>
      </c>
      <c r="L24" s="137">
        <v>0.35899999999999999</v>
      </c>
      <c r="M24" s="137">
        <v>3.6999999999999998E-2</v>
      </c>
      <c r="N24" s="111">
        <v>3.6999999999999998E-2</v>
      </c>
      <c r="O24" s="129">
        <v>6257</v>
      </c>
      <c r="P24" s="130">
        <v>4596</v>
      </c>
      <c r="Q24" s="136">
        <v>0.371</v>
      </c>
      <c r="R24" s="137">
        <v>0.36099999999999999</v>
      </c>
      <c r="S24" s="137">
        <v>3.6999999999999998E-2</v>
      </c>
      <c r="T24" s="111">
        <v>3.5999999999999997E-2</v>
      </c>
    </row>
    <row r="25" spans="1:20" ht="23.1" customHeight="1" thickTop="1" thickBot="1">
      <c r="A25" s="254"/>
      <c r="B25" s="112" t="s">
        <v>101</v>
      </c>
      <c r="C25" s="113">
        <v>28735</v>
      </c>
      <c r="D25" s="114">
        <v>23662</v>
      </c>
      <c r="E25" s="115">
        <v>0.223</v>
      </c>
      <c r="F25" s="116">
        <v>0.214</v>
      </c>
      <c r="G25" s="116">
        <v>0.23599999999999999</v>
      </c>
      <c r="H25" s="117">
        <v>0.251</v>
      </c>
      <c r="I25" s="113">
        <v>101085</v>
      </c>
      <c r="J25" s="114">
        <v>77940</v>
      </c>
      <c r="K25" s="115">
        <v>0.30599999999999999</v>
      </c>
      <c r="L25" s="116">
        <v>0.29699999999999999</v>
      </c>
      <c r="M25" s="116">
        <v>0.29199999999999998</v>
      </c>
      <c r="N25" s="117">
        <v>0.30499999999999999</v>
      </c>
      <c r="O25" s="113">
        <v>49077</v>
      </c>
      <c r="P25" s="114">
        <v>38486</v>
      </c>
      <c r="Q25" s="115">
        <v>0.28399999999999997</v>
      </c>
      <c r="R25" s="116">
        <v>0.27500000000000002</v>
      </c>
      <c r="S25" s="116">
        <v>0.29099999999999998</v>
      </c>
      <c r="T25" s="117">
        <v>0.30499999999999999</v>
      </c>
    </row>
    <row r="26" spans="1:20" ht="23.1" customHeight="1" thickTop="1">
      <c r="A26" s="252" t="s">
        <v>102</v>
      </c>
      <c r="B26" s="118" t="s">
        <v>103</v>
      </c>
      <c r="C26" s="119">
        <v>43293</v>
      </c>
      <c r="D26" s="120">
        <v>25536</v>
      </c>
      <c r="E26" s="133">
        <v>0.70699999999999996</v>
      </c>
      <c r="F26" s="134">
        <v>0.69499999999999995</v>
      </c>
      <c r="G26" s="134">
        <v>0.35499999999999998</v>
      </c>
      <c r="H26" s="121">
        <v>0.27100000000000002</v>
      </c>
      <c r="I26" s="119">
        <v>107612</v>
      </c>
      <c r="J26" s="120">
        <v>61196</v>
      </c>
      <c r="K26" s="133">
        <v>0.77100000000000002</v>
      </c>
      <c r="L26" s="134">
        <v>0.75800000000000001</v>
      </c>
      <c r="M26" s="134">
        <v>0.311</v>
      </c>
      <c r="N26" s="121">
        <v>0.24</v>
      </c>
      <c r="O26" s="119">
        <v>52779</v>
      </c>
      <c r="P26" s="120">
        <v>30025</v>
      </c>
      <c r="Q26" s="133">
        <v>0.77</v>
      </c>
      <c r="R26" s="134">
        <v>0.75800000000000001</v>
      </c>
      <c r="S26" s="134">
        <v>0.313</v>
      </c>
      <c r="T26" s="121">
        <v>0.23799999999999999</v>
      </c>
    </row>
    <row r="27" spans="1:20" ht="23.1" customHeight="1">
      <c r="A27" s="253"/>
      <c r="B27" s="122" t="s">
        <v>104</v>
      </c>
      <c r="C27" s="123">
        <v>15115</v>
      </c>
      <c r="D27" s="124">
        <v>13401</v>
      </c>
      <c r="E27" s="135">
        <v>0.13600000000000001</v>
      </c>
      <c r="F27" s="127">
        <v>0.128</v>
      </c>
      <c r="G27" s="127">
        <v>0.124</v>
      </c>
      <c r="H27" s="128">
        <v>0.14199999999999999</v>
      </c>
      <c r="I27" s="123">
        <v>36755</v>
      </c>
      <c r="J27" s="124">
        <v>31647</v>
      </c>
      <c r="K27" s="135">
        <v>0.16900000000000001</v>
      </c>
      <c r="L27" s="127">
        <v>0.161</v>
      </c>
      <c r="M27" s="127">
        <v>0.106</v>
      </c>
      <c r="N27" s="128">
        <v>0.124</v>
      </c>
      <c r="O27" s="123">
        <v>17614</v>
      </c>
      <c r="P27" s="124">
        <v>14536</v>
      </c>
      <c r="Q27" s="135">
        <v>0.22</v>
      </c>
      <c r="R27" s="127">
        <v>0.21199999999999999</v>
      </c>
      <c r="S27" s="127">
        <v>0.104</v>
      </c>
      <c r="T27" s="128">
        <v>0.115</v>
      </c>
    </row>
    <row r="28" spans="1:20" ht="23.1" customHeight="1">
      <c r="A28" s="253"/>
      <c r="B28" s="122" t="s">
        <v>105</v>
      </c>
      <c r="C28" s="123">
        <v>3987</v>
      </c>
      <c r="D28" s="124">
        <v>3499</v>
      </c>
      <c r="E28" s="135">
        <v>0.14699999999999999</v>
      </c>
      <c r="F28" s="127">
        <v>0.13900000000000001</v>
      </c>
      <c r="G28" s="127">
        <v>3.3000000000000002E-2</v>
      </c>
      <c r="H28" s="128">
        <v>3.6999999999999998E-2</v>
      </c>
      <c r="I28" s="123">
        <v>9730</v>
      </c>
      <c r="J28" s="124">
        <v>8942</v>
      </c>
      <c r="K28" s="135">
        <v>9.6000000000000002E-2</v>
      </c>
      <c r="L28" s="127">
        <v>8.7999999999999995E-2</v>
      </c>
      <c r="M28" s="127">
        <v>2.8000000000000001E-2</v>
      </c>
      <c r="N28" s="128">
        <v>3.5000000000000003E-2</v>
      </c>
      <c r="O28" s="123">
        <v>4543</v>
      </c>
      <c r="P28" s="124">
        <v>4362</v>
      </c>
      <c r="Q28" s="135">
        <v>4.9000000000000002E-2</v>
      </c>
      <c r="R28" s="127">
        <v>4.1000000000000002E-2</v>
      </c>
      <c r="S28" s="127">
        <v>2.7E-2</v>
      </c>
      <c r="T28" s="128">
        <v>3.5000000000000003E-2</v>
      </c>
    </row>
    <row r="29" spans="1:20" ht="23.1" customHeight="1" thickBot="1">
      <c r="A29" s="253"/>
      <c r="B29" s="106" t="s">
        <v>106</v>
      </c>
      <c r="C29" s="129">
        <v>5332</v>
      </c>
      <c r="D29" s="130">
        <v>7032</v>
      </c>
      <c r="E29" s="136">
        <v>-0.23699999999999999</v>
      </c>
      <c r="F29" s="137">
        <v>-0.24199999999999999</v>
      </c>
      <c r="G29" s="137">
        <v>4.3999999999999997E-2</v>
      </c>
      <c r="H29" s="111">
        <v>7.4999999999999997E-2</v>
      </c>
      <c r="I29" s="129">
        <v>12847</v>
      </c>
      <c r="J29" s="130">
        <v>15200</v>
      </c>
      <c r="K29" s="136">
        <v>-0.14899999999999999</v>
      </c>
      <c r="L29" s="137">
        <v>-0.155</v>
      </c>
      <c r="M29" s="137">
        <v>3.6999999999999998E-2</v>
      </c>
      <c r="N29" s="111">
        <v>0.06</v>
      </c>
      <c r="O29" s="129">
        <v>6701</v>
      </c>
      <c r="P29" s="130">
        <v>7802</v>
      </c>
      <c r="Q29" s="136">
        <v>-0.13500000000000001</v>
      </c>
      <c r="R29" s="137">
        <v>-0.14099999999999999</v>
      </c>
      <c r="S29" s="137">
        <v>0.04</v>
      </c>
      <c r="T29" s="111">
        <v>6.2E-2</v>
      </c>
    </row>
    <row r="30" spans="1:20" ht="23.1" customHeight="1" thickTop="1" thickBot="1">
      <c r="A30" s="254"/>
      <c r="B30" s="112" t="s">
        <v>107</v>
      </c>
      <c r="C30" s="113">
        <v>67727</v>
      </c>
      <c r="D30" s="114">
        <v>49468</v>
      </c>
      <c r="E30" s="115">
        <v>0.379</v>
      </c>
      <c r="F30" s="116">
        <v>0.36899999999999999</v>
      </c>
      <c r="G30" s="116">
        <v>0.55600000000000005</v>
      </c>
      <c r="H30" s="117">
        <v>0.52500000000000002</v>
      </c>
      <c r="I30" s="113">
        <v>166944</v>
      </c>
      <c r="J30" s="114">
        <v>116985</v>
      </c>
      <c r="K30" s="115">
        <v>0.437</v>
      </c>
      <c r="L30" s="116">
        <v>0.42699999999999999</v>
      </c>
      <c r="M30" s="116">
        <v>0.48299999999999998</v>
      </c>
      <c r="N30" s="117">
        <v>0.45800000000000002</v>
      </c>
      <c r="O30" s="113">
        <v>81637</v>
      </c>
      <c r="P30" s="114">
        <v>56725</v>
      </c>
      <c r="Q30" s="115">
        <v>0.44900000000000001</v>
      </c>
      <c r="R30" s="116">
        <v>0.439</v>
      </c>
      <c r="S30" s="116">
        <v>0.48399999999999999</v>
      </c>
      <c r="T30" s="117">
        <v>0.45</v>
      </c>
    </row>
    <row r="31" spans="1:20" ht="23.1" customHeight="1" thickTop="1">
      <c r="A31" s="252" t="s">
        <v>108</v>
      </c>
      <c r="B31" s="118" t="s">
        <v>109</v>
      </c>
      <c r="C31" s="119">
        <v>364</v>
      </c>
      <c r="D31" s="120">
        <v>398</v>
      </c>
      <c r="E31" s="133">
        <v>-7.9000000000000001E-2</v>
      </c>
      <c r="F31" s="134">
        <v>-8.5000000000000006E-2</v>
      </c>
      <c r="G31" s="134">
        <v>3.0000000000000001E-3</v>
      </c>
      <c r="H31" s="121">
        <v>4.0000000000000001E-3</v>
      </c>
      <c r="I31" s="119">
        <v>1062</v>
      </c>
      <c r="J31" s="120">
        <v>955</v>
      </c>
      <c r="K31" s="133">
        <v>0.12</v>
      </c>
      <c r="L31" s="134">
        <v>0.112</v>
      </c>
      <c r="M31" s="134">
        <v>3.0000000000000001E-3</v>
      </c>
      <c r="N31" s="121">
        <v>4.0000000000000001E-3</v>
      </c>
      <c r="O31" s="119">
        <v>536</v>
      </c>
      <c r="P31" s="120">
        <v>436</v>
      </c>
      <c r="Q31" s="133">
        <v>0.23799999999999999</v>
      </c>
      <c r="R31" s="134">
        <v>0.22900000000000001</v>
      </c>
      <c r="S31" s="134">
        <v>3.0000000000000001E-3</v>
      </c>
      <c r="T31" s="121">
        <v>3.0000000000000001E-3</v>
      </c>
    </row>
    <row r="32" spans="1:20" ht="23.1" customHeight="1">
      <c r="A32" s="253"/>
      <c r="B32" s="122" t="s">
        <v>110</v>
      </c>
      <c r="C32" s="123">
        <v>353</v>
      </c>
      <c r="D32" s="124">
        <v>287</v>
      </c>
      <c r="E32" s="135">
        <v>0.23799999999999999</v>
      </c>
      <c r="F32" s="127">
        <v>0.23</v>
      </c>
      <c r="G32" s="126">
        <v>3.0000000000000001E-3</v>
      </c>
      <c r="H32" s="111">
        <v>3.0000000000000001E-3</v>
      </c>
      <c r="I32" s="123">
        <v>594</v>
      </c>
      <c r="J32" s="124">
        <v>536</v>
      </c>
      <c r="K32" s="135">
        <v>0.11600000000000001</v>
      </c>
      <c r="L32" s="127">
        <v>0.108</v>
      </c>
      <c r="M32" s="127">
        <v>2E-3</v>
      </c>
      <c r="N32" s="111">
        <v>2E-3</v>
      </c>
      <c r="O32" s="123">
        <v>286</v>
      </c>
      <c r="P32" s="124">
        <v>254</v>
      </c>
      <c r="Q32" s="135">
        <v>0.13400000000000001</v>
      </c>
      <c r="R32" s="127">
        <v>0.126</v>
      </c>
      <c r="S32" s="127">
        <v>2E-3</v>
      </c>
      <c r="T32" s="111">
        <v>2E-3</v>
      </c>
    </row>
    <row r="33" spans="1:20" ht="23.1" customHeight="1">
      <c r="A33" s="253"/>
      <c r="B33" s="122" t="s">
        <v>111</v>
      </c>
      <c r="C33" s="123">
        <v>505</v>
      </c>
      <c r="D33" s="124">
        <v>618</v>
      </c>
      <c r="E33" s="135">
        <v>-0.17699999999999999</v>
      </c>
      <c r="F33" s="127">
        <v>-0.183</v>
      </c>
      <c r="G33" s="127">
        <v>4.0000000000000001E-3</v>
      </c>
      <c r="H33" s="111">
        <v>7.0000000000000001E-3</v>
      </c>
      <c r="I33" s="123">
        <v>1184</v>
      </c>
      <c r="J33" s="124">
        <v>1270</v>
      </c>
      <c r="K33" s="135">
        <v>-6.0999999999999999E-2</v>
      </c>
      <c r="L33" s="127">
        <v>-6.8000000000000005E-2</v>
      </c>
      <c r="M33" s="127">
        <v>3.0000000000000001E-3</v>
      </c>
      <c r="N33" s="111">
        <v>5.0000000000000001E-3</v>
      </c>
      <c r="O33" s="123">
        <v>623</v>
      </c>
      <c r="P33" s="124">
        <v>687</v>
      </c>
      <c r="Q33" s="135">
        <v>-8.6999999999999994E-2</v>
      </c>
      <c r="R33" s="127">
        <v>-9.2999999999999999E-2</v>
      </c>
      <c r="S33" s="127">
        <v>4.0000000000000001E-3</v>
      </c>
      <c r="T33" s="111">
        <v>5.0000000000000001E-3</v>
      </c>
    </row>
    <row r="34" spans="1:20" ht="23.1" customHeight="1">
      <c r="A34" s="253"/>
      <c r="B34" s="122" t="s">
        <v>112</v>
      </c>
      <c r="C34" s="123">
        <v>479</v>
      </c>
      <c r="D34" s="124">
        <v>484</v>
      </c>
      <c r="E34" s="125">
        <v>-4.0000000000000001E-3</v>
      </c>
      <c r="F34" s="126">
        <v>-0.01</v>
      </c>
      <c r="G34" s="126">
        <v>4.0000000000000001E-3</v>
      </c>
      <c r="H34" s="111">
        <v>5.0000000000000001E-3</v>
      </c>
      <c r="I34" s="123">
        <v>1144</v>
      </c>
      <c r="J34" s="124">
        <v>1034</v>
      </c>
      <c r="K34" s="125">
        <v>0.114</v>
      </c>
      <c r="L34" s="126">
        <v>0.106</v>
      </c>
      <c r="M34" s="126">
        <v>3.0000000000000001E-3</v>
      </c>
      <c r="N34" s="111">
        <v>4.0000000000000001E-3</v>
      </c>
      <c r="O34" s="123">
        <v>570</v>
      </c>
      <c r="P34" s="124">
        <v>481</v>
      </c>
      <c r="Q34" s="125">
        <v>0.193</v>
      </c>
      <c r="R34" s="126">
        <v>0.185</v>
      </c>
      <c r="S34" s="126">
        <v>3.0000000000000001E-3</v>
      </c>
      <c r="T34" s="111">
        <v>4.0000000000000001E-3</v>
      </c>
    </row>
    <row r="35" spans="1:20" ht="23.1" customHeight="1">
      <c r="A35" s="253"/>
      <c r="B35" s="122" t="s">
        <v>113</v>
      </c>
      <c r="C35" s="123">
        <v>374</v>
      </c>
      <c r="D35" s="124">
        <v>586</v>
      </c>
      <c r="E35" s="135">
        <v>-0.35699999999999998</v>
      </c>
      <c r="F35" s="127">
        <v>-0.36199999999999999</v>
      </c>
      <c r="G35" s="126">
        <v>3.0000000000000001E-3</v>
      </c>
      <c r="H35" s="111">
        <v>6.0000000000000001E-3</v>
      </c>
      <c r="I35" s="123">
        <v>962</v>
      </c>
      <c r="J35" s="124">
        <v>1536</v>
      </c>
      <c r="K35" s="135">
        <v>-0.36899999999999999</v>
      </c>
      <c r="L35" s="127">
        <v>-0.374</v>
      </c>
      <c r="M35" s="127">
        <v>3.0000000000000001E-3</v>
      </c>
      <c r="N35" s="111">
        <v>6.0000000000000001E-3</v>
      </c>
      <c r="O35" s="123">
        <v>477</v>
      </c>
      <c r="P35" s="124">
        <v>809</v>
      </c>
      <c r="Q35" s="135">
        <v>-0.40600000000000003</v>
      </c>
      <c r="R35" s="127">
        <v>-0.41</v>
      </c>
      <c r="S35" s="127">
        <v>3.0000000000000001E-3</v>
      </c>
      <c r="T35" s="111">
        <v>6.0000000000000001E-3</v>
      </c>
    </row>
    <row r="36" spans="1:20" ht="23.1" customHeight="1">
      <c r="A36" s="253"/>
      <c r="B36" s="122" t="s">
        <v>114</v>
      </c>
      <c r="C36" s="123">
        <v>885</v>
      </c>
      <c r="D36" s="124">
        <v>1206</v>
      </c>
      <c r="E36" s="135">
        <v>-0.26100000000000001</v>
      </c>
      <c r="F36" s="127">
        <v>-0.26600000000000001</v>
      </c>
      <c r="G36" s="127">
        <v>7.0000000000000001E-3</v>
      </c>
      <c r="H36" s="111">
        <v>1.2999999999999999E-2</v>
      </c>
      <c r="I36" s="123">
        <v>2409</v>
      </c>
      <c r="J36" s="124">
        <v>2970</v>
      </c>
      <c r="K36" s="135">
        <v>-0.183</v>
      </c>
      <c r="L36" s="127">
        <v>-0.189</v>
      </c>
      <c r="M36" s="127">
        <v>7.0000000000000001E-3</v>
      </c>
      <c r="N36" s="111">
        <v>1.2E-2</v>
      </c>
      <c r="O36" s="123">
        <v>1234</v>
      </c>
      <c r="P36" s="124">
        <v>1519</v>
      </c>
      <c r="Q36" s="135">
        <v>-0.182</v>
      </c>
      <c r="R36" s="127">
        <v>-0.188</v>
      </c>
      <c r="S36" s="127">
        <v>7.0000000000000001E-3</v>
      </c>
      <c r="T36" s="111">
        <v>1.2E-2</v>
      </c>
    </row>
    <row r="37" spans="1:20" ht="23.1" customHeight="1">
      <c r="A37" s="253"/>
      <c r="B37" s="106" t="s">
        <v>115</v>
      </c>
      <c r="C37" s="123">
        <v>454</v>
      </c>
      <c r="D37" s="124">
        <v>389</v>
      </c>
      <c r="E37" s="135">
        <v>0.17499999999999999</v>
      </c>
      <c r="F37" s="127">
        <v>0.16700000000000001</v>
      </c>
      <c r="G37" s="126">
        <v>4.0000000000000001E-3</v>
      </c>
      <c r="H37" s="111">
        <v>4.0000000000000001E-3</v>
      </c>
      <c r="I37" s="123">
        <v>1312</v>
      </c>
      <c r="J37" s="124">
        <v>1144</v>
      </c>
      <c r="K37" s="135">
        <v>0.155</v>
      </c>
      <c r="L37" s="127">
        <v>0.14699999999999999</v>
      </c>
      <c r="M37" s="126">
        <v>4.0000000000000001E-3</v>
      </c>
      <c r="N37" s="111">
        <v>4.0000000000000001E-3</v>
      </c>
      <c r="O37" s="123">
        <v>616</v>
      </c>
      <c r="P37" s="124">
        <v>582</v>
      </c>
      <c r="Q37" s="135">
        <v>6.6000000000000003E-2</v>
      </c>
      <c r="R37" s="127">
        <v>5.8000000000000003E-2</v>
      </c>
      <c r="S37" s="126">
        <v>4.0000000000000001E-3</v>
      </c>
      <c r="T37" s="111">
        <v>5.0000000000000001E-3</v>
      </c>
    </row>
    <row r="38" spans="1:20" ht="23.1" customHeight="1" thickBot="1">
      <c r="A38" s="253"/>
      <c r="B38" s="106" t="s">
        <v>88</v>
      </c>
      <c r="C38" s="129">
        <v>614</v>
      </c>
      <c r="D38" s="130">
        <v>263</v>
      </c>
      <c r="E38" s="136">
        <v>1.351</v>
      </c>
      <c r="F38" s="137">
        <v>1.335</v>
      </c>
      <c r="G38" s="137">
        <v>5.0000000000000001E-3</v>
      </c>
      <c r="H38" s="111">
        <v>3.0000000000000001E-3</v>
      </c>
      <c r="I38" s="129">
        <v>1420</v>
      </c>
      <c r="J38" s="130">
        <v>950</v>
      </c>
      <c r="K38" s="136">
        <v>0.505</v>
      </c>
      <c r="L38" s="137">
        <v>0.495</v>
      </c>
      <c r="M38" s="137">
        <v>4.0000000000000001E-3</v>
      </c>
      <c r="N38" s="111">
        <v>4.0000000000000001E-3</v>
      </c>
      <c r="O38" s="129">
        <v>710</v>
      </c>
      <c r="P38" s="130">
        <v>485</v>
      </c>
      <c r="Q38" s="136">
        <v>0.47399999999999998</v>
      </c>
      <c r="R38" s="137">
        <v>0.46400000000000002</v>
      </c>
      <c r="S38" s="137">
        <v>4.0000000000000001E-3</v>
      </c>
      <c r="T38" s="111">
        <v>4.0000000000000001E-3</v>
      </c>
    </row>
    <row r="39" spans="1:20" ht="23.1" customHeight="1" thickTop="1" thickBot="1">
      <c r="A39" s="254"/>
      <c r="B39" s="112" t="s">
        <v>116</v>
      </c>
      <c r="C39" s="113">
        <v>4028</v>
      </c>
      <c r="D39" s="114">
        <v>4231</v>
      </c>
      <c r="E39" s="116">
        <v>-4.1000000000000002E-2</v>
      </c>
      <c r="F39" s="116">
        <v>-4.8000000000000001E-2</v>
      </c>
      <c r="G39" s="116">
        <v>3.3000000000000002E-2</v>
      </c>
      <c r="H39" s="117">
        <v>4.4999999999999998E-2</v>
      </c>
      <c r="I39" s="113">
        <v>10087</v>
      </c>
      <c r="J39" s="114">
        <v>10395</v>
      </c>
      <c r="K39" s="116">
        <v>-2.3E-2</v>
      </c>
      <c r="L39" s="116">
        <v>-0.03</v>
      </c>
      <c r="M39" s="116">
        <v>2.9000000000000001E-2</v>
      </c>
      <c r="N39" s="117">
        <v>4.1000000000000002E-2</v>
      </c>
      <c r="O39" s="113">
        <v>5052</v>
      </c>
      <c r="P39" s="114">
        <v>5253</v>
      </c>
      <c r="Q39" s="116">
        <v>-3.2000000000000001E-2</v>
      </c>
      <c r="R39" s="116">
        <v>-3.7999999999999999E-2</v>
      </c>
      <c r="S39" s="116">
        <v>0.03</v>
      </c>
      <c r="T39" s="117">
        <v>4.2000000000000003E-2</v>
      </c>
    </row>
    <row r="40" spans="1:20" ht="23.1" customHeight="1" thickTop="1">
      <c r="A40" s="252" t="s">
        <v>117</v>
      </c>
      <c r="B40" s="118" t="s">
        <v>118</v>
      </c>
      <c r="C40" s="119">
        <v>646</v>
      </c>
      <c r="D40" s="120">
        <v>463</v>
      </c>
      <c r="E40" s="138">
        <v>0.40500000000000003</v>
      </c>
      <c r="F40" s="139">
        <v>0.39500000000000002</v>
      </c>
      <c r="G40" s="139">
        <v>5.0000000000000001E-3</v>
      </c>
      <c r="H40" s="121">
        <v>5.0000000000000001E-3</v>
      </c>
      <c r="I40" s="119">
        <v>1598</v>
      </c>
      <c r="J40" s="120">
        <v>1312</v>
      </c>
      <c r="K40" s="138">
        <v>0.22600000000000001</v>
      </c>
      <c r="L40" s="139">
        <v>0.218</v>
      </c>
      <c r="M40" s="139">
        <v>5.0000000000000001E-3</v>
      </c>
      <c r="N40" s="121">
        <v>5.0000000000000001E-3</v>
      </c>
      <c r="O40" s="119">
        <v>647</v>
      </c>
      <c r="P40" s="120">
        <v>584</v>
      </c>
      <c r="Q40" s="138">
        <v>0.11600000000000001</v>
      </c>
      <c r="R40" s="139">
        <v>0.108</v>
      </c>
      <c r="S40" s="139">
        <v>4.0000000000000001E-3</v>
      </c>
      <c r="T40" s="121">
        <v>5.0000000000000001E-3</v>
      </c>
    </row>
    <row r="41" spans="1:20" ht="23.1" customHeight="1">
      <c r="A41" s="253"/>
      <c r="B41" s="122" t="s">
        <v>119</v>
      </c>
      <c r="C41" s="123">
        <v>15</v>
      </c>
      <c r="D41" s="124">
        <v>17</v>
      </c>
      <c r="E41" s="125">
        <v>-0.112</v>
      </c>
      <c r="F41" s="126">
        <v>-0.11799999999999999</v>
      </c>
      <c r="G41" s="126">
        <v>0</v>
      </c>
      <c r="H41" s="111">
        <v>0</v>
      </c>
      <c r="I41" s="123">
        <v>34</v>
      </c>
      <c r="J41" s="174">
        <v>49</v>
      </c>
      <c r="K41" s="125">
        <v>-0.30099999999999999</v>
      </c>
      <c r="L41" s="126">
        <v>-0.30599999999999999</v>
      </c>
      <c r="M41" s="126">
        <v>0</v>
      </c>
      <c r="N41" s="111">
        <v>0</v>
      </c>
      <c r="O41" s="123">
        <v>21</v>
      </c>
      <c r="P41" s="124">
        <v>24</v>
      </c>
      <c r="Q41" s="125">
        <v>-0.11899999999999999</v>
      </c>
      <c r="R41" s="126">
        <v>-0.125</v>
      </c>
      <c r="S41" s="126">
        <v>0</v>
      </c>
      <c r="T41" s="111">
        <v>0</v>
      </c>
    </row>
    <row r="42" spans="1:20" ht="23.1" customHeight="1">
      <c r="A42" s="253"/>
      <c r="B42" s="140" t="s">
        <v>120</v>
      </c>
      <c r="C42" s="123">
        <v>80</v>
      </c>
      <c r="D42" s="124">
        <v>65</v>
      </c>
      <c r="E42" s="125">
        <v>0.23899999999999999</v>
      </c>
      <c r="F42" s="126">
        <v>0.23100000000000001</v>
      </c>
      <c r="G42" s="126">
        <v>1E-3</v>
      </c>
      <c r="H42" s="111">
        <v>1E-3</v>
      </c>
      <c r="I42" s="123">
        <v>195</v>
      </c>
      <c r="J42" s="124">
        <v>153</v>
      </c>
      <c r="K42" s="125">
        <v>0.28299999999999997</v>
      </c>
      <c r="L42" s="126">
        <v>0.27500000000000002</v>
      </c>
      <c r="M42" s="126">
        <v>1E-3</v>
      </c>
      <c r="N42" s="111">
        <v>1E-3</v>
      </c>
      <c r="O42" s="123">
        <v>111</v>
      </c>
      <c r="P42" s="124">
        <v>80</v>
      </c>
      <c r="Q42" s="125">
        <v>0.39700000000000002</v>
      </c>
      <c r="R42" s="126">
        <v>0.38800000000000001</v>
      </c>
      <c r="S42" s="126">
        <v>1E-3</v>
      </c>
      <c r="T42" s="111">
        <v>1E-3</v>
      </c>
    </row>
    <row r="43" spans="1:20" ht="23.1" customHeight="1">
      <c r="A43" s="253"/>
      <c r="B43" s="122" t="s">
        <v>121</v>
      </c>
      <c r="C43" s="123">
        <v>40</v>
      </c>
      <c r="D43" s="124">
        <v>67</v>
      </c>
      <c r="E43" s="125">
        <v>-0.39900000000000002</v>
      </c>
      <c r="F43" s="126">
        <v>-0.40300000000000002</v>
      </c>
      <c r="G43" s="126">
        <v>0</v>
      </c>
      <c r="H43" s="111">
        <v>1E-3</v>
      </c>
      <c r="I43" s="123">
        <v>129</v>
      </c>
      <c r="J43" s="124">
        <v>174</v>
      </c>
      <c r="K43" s="125">
        <v>-0.254</v>
      </c>
      <c r="L43" s="126">
        <v>-0.25900000000000001</v>
      </c>
      <c r="M43" s="126">
        <v>0</v>
      </c>
      <c r="N43" s="111">
        <v>1E-3</v>
      </c>
      <c r="O43" s="123">
        <v>76</v>
      </c>
      <c r="P43" s="124">
        <v>94</v>
      </c>
      <c r="Q43" s="125">
        <v>-0.186</v>
      </c>
      <c r="R43" s="126">
        <v>-0.191</v>
      </c>
      <c r="S43" s="126">
        <v>0</v>
      </c>
      <c r="T43" s="111">
        <v>1E-3</v>
      </c>
    </row>
    <row r="44" spans="1:20" ht="23.1" customHeight="1">
      <c r="A44" s="253"/>
      <c r="B44" s="122" t="s">
        <v>122</v>
      </c>
      <c r="C44" s="123">
        <v>181</v>
      </c>
      <c r="D44" s="124">
        <v>76</v>
      </c>
      <c r="E44" s="125">
        <v>1.3979999999999999</v>
      </c>
      <c r="F44" s="126">
        <v>1.3819999999999999</v>
      </c>
      <c r="G44" s="126">
        <v>1E-3</v>
      </c>
      <c r="H44" s="111">
        <v>1E-3</v>
      </c>
      <c r="I44" s="123">
        <v>483</v>
      </c>
      <c r="J44" s="124">
        <v>200</v>
      </c>
      <c r="K44" s="125">
        <v>1.4319999999999999</v>
      </c>
      <c r="L44" s="126">
        <v>1.415</v>
      </c>
      <c r="M44" s="126">
        <v>1E-3</v>
      </c>
      <c r="N44" s="111">
        <v>1E-3</v>
      </c>
      <c r="O44" s="123">
        <v>230</v>
      </c>
      <c r="P44" s="124">
        <v>101</v>
      </c>
      <c r="Q44" s="125">
        <v>1.2929999999999999</v>
      </c>
      <c r="R44" s="126">
        <v>1.2769999999999999</v>
      </c>
      <c r="S44" s="126">
        <v>1E-3</v>
      </c>
      <c r="T44" s="111">
        <v>1E-3</v>
      </c>
    </row>
    <row r="45" spans="1:20" ht="23.1" customHeight="1" thickBot="1">
      <c r="A45" s="253"/>
      <c r="B45" s="141" t="s">
        <v>88</v>
      </c>
      <c r="C45" s="129">
        <v>236</v>
      </c>
      <c r="D45" s="130">
        <v>234</v>
      </c>
      <c r="E45" s="175">
        <v>1.4999999999999999E-2</v>
      </c>
      <c r="F45" s="176">
        <v>8.9999999999999004E-3</v>
      </c>
      <c r="G45" s="176">
        <v>2E-3</v>
      </c>
      <c r="H45" s="111">
        <v>2E-3</v>
      </c>
      <c r="I45" s="129">
        <v>835</v>
      </c>
      <c r="J45" s="130">
        <v>678</v>
      </c>
      <c r="K45" s="142">
        <v>0.24</v>
      </c>
      <c r="L45" s="137">
        <v>0.23200000000000001</v>
      </c>
      <c r="M45" s="137">
        <v>2E-3</v>
      </c>
      <c r="N45" s="111">
        <v>3.0000000000000001E-3</v>
      </c>
      <c r="O45" s="129">
        <v>456</v>
      </c>
      <c r="P45" s="130">
        <v>335</v>
      </c>
      <c r="Q45" s="142">
        <v>0.371</v>
      </c>
      <c r="R45" s="137">
        <v>0.36099999999999999</v>
      </c>
      <c r="S45" s="137">
        <v>3.0000000000000001E-3</v>
      </c>
      <c r="T45" s="111">
        <v>3.0000000000000001E-3</v>
      </c>
    </row>
    <row r="46" spans="1:20" ht="23.1" customHeight="1" thickTop="1" thickBot="1">
      <c r="A46" s="254"/>
      <c r="B46" s="112" t="s">
        <v>123</v>
      </c>
      <c r="C46" s="113">
        <v>1198</v>
      </c>
      <c r="D46" s="114">
        <v>922</v>
      </c>
      <c r="E46" s="145">
        <v>0.308</v>
      </c>
      <c r="F46" s="145">
        <v>0.29899999999999999</v>
      </c>
      <c r="G46" s="116">
        <v>0.01</v>
      </c>
      <c r="H46" s="117">
        <v>0.01</v>
      </c>
      <c r="I46" s="113">
        <v>3274</v>
      </c>
      <c r="J46" s="114">
        <v>2566</v>
      </c>
      <c r="K46" s="116">
        <v>0.28499999999999998</v>
      </c>
      <c r="L46" s="116">
        <v>0.27600000000000002</v>
      </c>
      <c r="M46" s="116">
        <v>8.9999999999999993E-3</v>
      </c>
      <c r="N46" s="117">
        <v>0.01</v>
      </c>
      <c r="O46" s="113">
        <v>1541</v>
      </c>
      <c r="P46" s="114">
        <v>1218</v>
      </c>
      <c r="Q46" s="116">
        <v>0.27400000000000002</v>
      </c>
      <c r="R46" s="116">
        <v>0.26500000000000001</v>
      </c>
      <c r="S46" s="116">
        <v>8.9999999999999993E-3</v>
      </c>
      <c r="T46" s="117">
        <v>0.01</v>
      </c>
    </row>
    <row r="47" spans="1:20" ht="23.1" customHeight="1" thickTop="1">
      <c r="A47" s="252" t="s">
        <v>124</v>
      </c>
      <c r="B47" s="118" t="s">
        <v>125</v>
      </c>
      <c r="C47" s="119">
        <v>2778</v>
      </c>
      <c r="D47" s="120">
        <v>2340</v>
      </c>
      <c r="E47" s="188">
        <v>0.19500000000000001</v>
      </c>
      <c r="F47" s="188">
        <v>0.187</v>
      </c>
      <c r="G47" s="134">
        <v>2.3E-2</v>
      </c>
      <c r="H47" s="143">
        <v>2.5000000000000001E-2</v>
      </c>
      <c r="I47" s="119">
        <v>9371</v>
      </c>
      <c r="J47" s="120">
        <v>6683</v>
      </c>
      <c r="K47" s="134">
        <v>0.41199999999999998</v>
      </c>
      <c r="L47" s="134">
        <v>0.40200000000000002</v>
      </c>
      <c r="M47" s="134">
        <v>2.7E-2</v>
      </c>
      <c r="N47" s="143">
        <v>2.5999999999999999E-2</v>
      </c>
      <c r="O47" s="119">
        <v>4780</v>
      </c>
      <c r="P47" s="120">
        <v>3405</v>
      </c>
      <c r="Q47" s="134">
        <v>0.41299999999999998</v>
      </c>
      <c r="R47" s="134">
        <v>0.40400000000000003</v>
      </c>
      <c r="S47" s="134">
        <v>2.8000000000000001E-2</v>
      </c>
      <c r="T47" s="143">
        <v>2.7E-2</v>
      </c>
    </row>
    <row r="48" spans="1:20" ht="23.1" customHeight="1">
      <c r="A48" s="253"/>
      <c r="B48" s="141" t="s">
        <v>126</v>
      </c>
      <c r="C48" s="123">
        <v>301</v>
      </c>
      <c r="D48" s="124">
        <v>275</v>
      </c>
      <c r="E48" s="125">
        <v>0.10199999999999999</v>
      </c>
      <c r="F48" s="126">
        <v>9.5000000000000001E-2</v>
      </c>
      <c r="G48" s="126">
        <v>2E-3</v>
      </c>
      <c r="H48" s="111">
        <v>3.0000000000000001E-3</v>
      </c>
      <c r="I48" s="123">
        <v>935</v>
      </c>
      <c r="J48" s="124">
        <v>857</v>
      </c>
      <c r="K48" s="125">
        <v>9.9000000000000005E-2</v>
      </c>
      <c r="L48" s="126">
        <v>9.0999999999999998E-2</v>
      </c>
      <c r="M48" s="126">
        <v>3.0000000000000001E-3</v>
      </c>
      <c r="N48" s="111">
        <v>3.0000000000000001E-3</v>
      </c>
      <c r="O48" s="123">
        <v>418</v>
      </c>
      <c r="P48" s="124">
        <v>420</v>
      </c>
      <c r="Q48" s="125">
        <v>2E-3</v>
      </c>
      <c r="R48" s="126">
        <v>-5.0000000000000001E-3</v>
      </c>
      <c r="S48" s="126">
        <v>2E-3</v>
      </c>
      <c r="T48" s="111">
        <v>3.0000000000000001E-3</v>
      </c>
    </row>
    <row r="49" spans="1:20" ht="23.1" customHeight="1" thickBot="1">
      <c r="A49" s="253"/>
      <c r="B49" s="106" t="s">
        <v>88</v>
      </c>
      <c r="C49" s="129">
        <v>36</v>
      </c>
      <c r="D49" s="130">
        <v>39</v>
      </c>
      <c r="E49" s="175">
        <v>-7.0999999999999994E-2</v>
      </c>
      <c r="F49" s="176">
        <v>-7.6999999999999999E-2</v>
      </c>
      <c r="G49" s="176">
        <v>0</v>
      </c>
      <c r="H49" s="111">
        <v>0</v>
      </c>
      <c r="I49" s="129">
        <v>116</v>
      </c>
      <c r="J49" s="130">
        <v>104</v>
      </c>
      <c r="K49" s="175">
        <v>0.123</v>
      </c>
      <c r="L49" s="176">
        <v>0.115</v>
      </c>
      <c r="M49" s="176">
        <v>0</v>
      </c>
      <c r="N49" s="111">
        <v>0</v>
      </c>
      <c r="O49" s="129">
        <v>67</v>
      </c>
      <c r="P49" s="130">
        <v>58</v>
      </c>
      <c r="Q49" s="175">
        <v>0.16300000000000001</v>
      </c>
      <c r="R49" s="176">
        <v>0.155</v>
      </c>
      <c r="S49" s="176">
        <v>0</v>
      </c>
      <c r="T49" s="111">
        <v>0</v>
      </c>
    </row>
    <row r="50" spans="1:20" ht="23.1" customHeight="1" thickTop="1" thickBot="1">
      <c r="A50" s="254"/>
      <c r="B50" s="112" t="s">
        <v>127</v>
      </c>
      <c r="C50" s="113">
        <v>3115</v>
      </c>
      <c r="D50" s="114">
        <v>2654</v>
      </c>
      <c r="E50" s="116">
        <v>0.182</v>
      </c>
      <c r="F50" s="116">
        <v>0.17399999999999999</v>
      </c>
      <c r="G50" s="116">
        <v>2.5999999999999999E-2</v>
      </c>
      <c r="H50" s="117">
        <v>2.8000000000000001E-2</v>
      </c>
      <c r="I50" s="113">
        <v>10422</v>
      </c>
      <c r="J50" s="114">
        <v>7644</v>
      </c>
      <c r="K50" s="116">
        <v>0.373</v>
      </c>
      <c r="L50" s="116">
        <v>0.36299999999999999</v>
      </c>
      <c r="M50" s="116">
        <v>0.03</v>
      </c>
      <c r="N50" s="117">
        <v>0.03</v>
      </c>
      <c r="O50" s="113">
        <v>5265</v>
      </c>
      <c r="P50" s="114">
        <v>3883</v>
      </c>
      <c r="Q50" s="116">
        <v>0.36499999999999999</v>
      </c>
      <c r="R50" s="116">
        <v>0.35599999999999998</v>
      </c>
      <c r="S50" s="116">
        <v>3.1E-2</v>
      </c>
      <c r="T50" s="117">
        <v>3.1E-2</v>
      </c>
    </row>
    <row r="51" spans="1:20" ht="23.1" customHeight="1" thickTop="1" thickBot="1">
      <c r="A51" s="207" t="s">
        <v>128</v>
      </c>
      <c r="B51" s="208"/>
      <c r="C51" s="146">
        <v>176</v>
      </c>
      <c r="D51" s="147">
        <v>83</v>
      </c>
      <c r="E51" s="148">
        <v>1.135</v>
      </c>
      <c r="F51" s="149">
        <v>1.1200000000000001</v>
      </c>
      <c r="G51" s="189">
        <v>1E-3</v>
      </c>
      <c r="H51" s="150">
        <v>1E-3</v>
      </c>
      <c r="I51" s="146">
        <v>491</v>
      </c>
      <c r="J51" s="147">
        <v>244</v>
      </c>
      <c r="K51" s="148">
        <v>1.026</v>
      </c>
      <c r="L51" s="149">
        <v>1.012</v>
      </c>
      <c r="M51" s="149">
        <v>1E-3</v>
      </c>
      <c r="N51" s="150">
        <v>1E-3</v>
      </c>
      <c r="O51" s="146">
        <v>270</v>
      </c>
      <c r="P51" s="147">
        <v>125</v>
      </c>
      <c r="Q51" s="148">
        <v>1.175</v>
      </c>
      <c r="R51" s="149">
        <v>1.1599999999999999</v>
      </c>
      <c r="S51" s="149">
        <v>2E-3</v>
      </c>
      <c r="T51" s="150">
        <v>1E-3</v>
      </c>
    </row>
    <row r="52" spans="1:20" ht="23.1" customHeight="1" thickTop="1" thickBot="1">
      <c r="A52" s="207" t="s">
        <v>129</v>
      </c>
      <c r="B52" s="208"/>
      <c r="C52" s="146">
        <v>2079</v>
      </c>
      <c r="D52" s="147">
        <v>1422</v>
      </c>
      <c r="E52" s="148">
        <v>0.47199999999999998</v>
      </c>
      <c r="F52" s="151">
        <v>0.46200000000000002</v>
      </c>
      <c r="G52" s="151">
        <v>1.7000000000000001E-2</v>
      </c>
      <c r="H52" s="121">
        <v>1.4999999999999999E-2</v>
      </c>
      <c r="I52" s="146">
        <v>7229</v>
      </c>
      <c r="J52" s="147">
        <v>4900</v>
      </c>
      <c r="K52" s="148">
        <v>0.48499999999999999</v>
      </c>
      <c r="L52" s="151">
        <v>0.47499999999999998</v>
      </c>
      <c r="M52" s="151">
        <v>2.1000000000000001E-2</v>
      </c>
      <c r="N52" s="121">
        <v>1.9E-2</v>
      </c>
      <c r="O52" s="146">
        <v>3768</v>
      </c>
      <c r="P52" s="147">
        <v>2467</v>
      </c>
      <c r="Q52" s="148">
        <v>0.53800000000000003</v>
      </c>
      <c r="R52" s="151">
        <v>0.52700000000000002</v>
      </c>
      <c r="S52" s="151">
        <v>2.1999999999999999E-2</v>
      </c>
      <c r="T52" s="121">
        <v>0.02</v>
      </c>
    </row>
    <row r="53" spans="1:20" ht="23.1" customHeight="1" thickTop="1" thickBot="1">
      <c r="A53" s="207" t="s">
        <v>130</v>
      </c>
      <c r="B53" s="208"/>
      <c r="C53" s="113">
        <v>121817</v>
      </c>
      <c r="D53" s="114">
        <v>94190</v>
      </c>
      <c r="E53" s="115">
        <v>0.30199999999999999</v>
      </c>
      <c r="F53" s="116">
        <v>0.29299999999999998</v>
      </c>
      <c r="G53" s="152"/>
      <c r="H53" s="152"/>
      <c r="I53" s="113">
        <v>345632</v>
      </c>
      <c r="J53" s="114">
        <v>255206</v>
      </c>
      <c r="K53" s="115">
        <v>0.36399999999999999</v>
      </c>
      <c r="L53" s="116">
        <v>0.35399999999999998</v>
      </c>
      <c r="M53" s="152"/>
      <c r="N53" s="152"/>
      <c r="O53" s="113">
        <v>168816</v>
      </c>
      <c r="P53" s="114">
        <v>126130</v>
      </c>
      <c r="Q53" s="115">
        <v>0.34799999999999998</v>
      </c>
      <c r="R53" s="116">
        <v>0.33800000000000002</v>
      </c>
      <c r="S53" s="152"/>
      <c r="T53" s="185"/>
    </row>
    <row r="54" spans="1:20" ht="23.1" customHeight="1" thickTop="1" thickBot="1">
      <c r="A54" s="209" t="s">
        <v>131</v>
      </c>
      <c r="B54" s="210"/>
      <c r="C54" s="153">
        <v>111395</v>
      </c>
      <c r="D54" s="154">
        <v>138737</v>
      </c>
      <c r="E54" s="155">
        <v>-0.192</v>
      </c>
      <c r="F54" s="156">
        <v>-0.19700000000000001</v>
      </c>
      <c r="G54" s="157"/>
      <c r="H54" s="158"/>
      <c r="I54" s="153">
        <v>207280</v>
      </c>
      <c r="J54" s="154">
        <v>256506</v>
      </c>
      <c r="K54" s="155">
        <v>-0.186</v>
      </c>
      <c r="L54" s="156">
        <v>-0.192</v>
      </c>
      <c r="M54" s="157"/>
      <c r="N54" s="158"/>
      <c r="O54" s="153">
        <v>126473</v>
      </c>
      <c r="P54" s="154">
        <v>154569</v>
      </c>
      <c r="Q54" s="155">
        <v>-0.17599999999999999</v>
      </c>
      <c r="R54" s="156">
        <v>-0.182</v>
      </c>
      <c r="S54" s="157"/>
      <c r="T54" s="186"/>
    </row>
    <row r="55" spans="1:20" s="5" customFormat="1" ht="23.1" customHeight="1" thickBot="1">
      <c r="A55" s="211" t="s">
        <v>132</v>
      </c>
      <c r="B55" s="212"/>
      <c r="C55" s="159">
        <v>233212</v>
      </c>
      <c r="D55" s="160">
        <v>232927</v>
      </c>
      <c r="E55" s="161">
        <v>8.0000000000000002E-3</v>
      </c>
      <c r="F55" s="162">
        <v>9.9999999999989008E-4</v>
      </c>
      <c r="G55" s="163"/>
      <c r="H55" s="164"/>
      <c r="I55" s="159">
        <v>552912</v>
      </c>
      <c r="J55" s="160">
        <v>511712</v>
      </c>
      <c r="K55" s="161">
        <v>8.7999999999999995E-2</v>
      </c>
      <c r="L55" s="162">
        <v>8.1000000000000003E-2</v>
      </c>
      <c r="M55" s="162"/>
      <c r="N55" s="177"/>
      <c r="O55" s="159">
        <v>295289</v>
      </c>
      <c r="P55" s="160">
        <v>280699</v>
      </c>
      <c r="Q55" s="161">
        <v>5.8999999999999997E-2</v>
      </c>
      <c r="R55" s="162">
        <v>5.1999999999999998E-2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385387</v>
      </c>
      <c r="D58" s="225"/>
      <c r="E58" s="226"/>
      <c r="F58" s="227">
        <v>389390</v>
      </c>
      <c r="G58" s="225"/>
      <c r="H58" s="225"/>
      <c r="I58" s="228">
        <v>-0.01</v>
      </c>
      <c r="J58" s="229"/>
      <c r="K58" s="261"/>
      <c r="L58" s="262"/>
      <c r="M58" s="262"/>
      <c r="N58" s="262"/>
      <c r="O58" s="262"/>
      <c r="P58" s="262"/>
      <c r="Q58" s="262"/>
      <c r="R58" s="262"/>
      <c r="S58" s="262"/>
      <c r="T58" s="262"/>
    </row>
    <row r="59" spans="1:20" s="5" customFormat="1" ht="27" customHeight="1">
      <c r="A59" s="230" t="s">
        <v>135</v>
      </c>
      <c r="B59" s="231"/>
      <c r="C59" s="232">
        <v>295289</v>
      </c>
      <c r="D59" s="233"/>
      <c r="E59" s="234"/>
      <c r="F59" s="235">
        <v>280699</v>
      </c>
      <c r="G59" s="233"/>
      <c r="H59" s="233"/>
      <c r="I59" s="236">
        <v>5.1999999999999998E-2</v>
      </c>
      <c r="J59" s="237"/>
      <c r="K59" s="261"/>
      <c r="L59" s="262"/>
      <c r="M59" s="262"/>
      <c r="N59" s="262"/>
      <c r="O59" s="262"/>
      <c r="P59" s="262"/>
      <c r="Q59" s="262"/>
      <c r="R59" s="262"/>
      <c r="S59" s="262"/>
      <c r="T59" s="262"/>
    </row>
    <row r="60" spans="1:20" s="5" customFormat="1" ht="27" customHeight="1">
      <c r="A60" s="230" t="s">
        <v>61</v>
      </c>
      <c r="B60" s="231"/>
      <c r="C60" s="238">
        <v>0.76600000000000001</v>
      </c>
      <c r="D60" s="239"/>
      <c r="E60" s="240"/>
      <c r="F60" s="241">
        <v>0.72099999999999997</v>
      </c>
      <c r="G60" s="239"/>
      <c r="H60" s="239"/>
      <c r="I60" s="242" t="s">
        <v>190</v>
      </c>
      <c r="J60" s="243"/>
      <c r="K60" s="180" t="s">
        <v>193</v>
      </c>
      <c r="L60" s="181"/>
      <c r="M60" s="181"/>
      <c r="N60" s="180"/>
      <c r="O60" s="182"/>
      <c r="P60" s="182"/>
      <c r="Q60" s="181"/>
      <c r="R60" s="181"/>
      <c r="S60" s="181"/>
      <c r="T60" s="187"/>
    </row>
    <row r="61" spans="1:20" s="5" customFormat="1" ht="33" customHeight="1">
      <c r="A61" s="244" t="s">
        <v>74</v>
      </c>
      <c r="B61" s="245"/>
      <c r="C61" s="278">
        <f>I53/I55</f>
        <v>0.62511213357640993</v>
      </c>
      <c r="D61" s="249"/>
      <c r="E61" s="247"/>
      <c r="F61" s="248">
        <f>J53/J55</f>
        <v>0.49872975423675819</v>
      </c>
      <c r="G61" s="249"/>
      <c r="H61" s="249"/>
      <c r="I61" s="242" t="s">
        <v>191</v>
      </c>
      <c r="J61" s="243"/>
      <c r="K61" s="180" t="s">
        <v>187</v>
      </c>
      <c r="L61" s="3"/>
      <c r="M61" s="183"/>
      <c r="O61" s="180"/>
      <c r="P61" s="182"/>
      <c r="Q61" s="181"/>
      <c r="R61" s="181"/>
      <c r="S61" s="181"/>
      <c r="T61" s="181"/>
    </row>
    <row r="62" spans="1:20" s="5" customFormat="1" ht="33" customHeight="1" thickBot="1">
      <c r="A62" s="250" t="s">
        <v>75</v>
      </c>
      <c r="B62" s="251"/>
      <c r="C62" s="278">
        <f>O53/O55</f>
        <v>0.5716975573082641</v>
      </c>
      <c r="D62" s="279"/>
      <c r="E62" s="280"/>
      <c r="F62" s="248">
        <f>P53/P55</f>
        <v>0.44934253417361658</v>
      </c>
      <c r="G62" s="279"/>
      <c r="H62" s="280"/>
      <c r="I62" s="242" t="s">
        <v>192</v>
      </c>
      <c r="J62" s="281"/>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0.97087400000000001</v>
      </c>
      <c r="F64" s="275"/>
      <c r="G64" s="276">
        <v>1.0152410000000001</v>
      </c>
      <c r="H64" s="275"/>
      <c r="I64" s="276">
        <v>0.88645600000000002</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UI,太字"&amp;20宿泊状況調査結果詳細（2024年8月）※宿泊特化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614F4-67EE-44A2-9D2C-11B5A02FCAA9}">
  <sheetPr>
    <tabColor theme="9"/>
  </sheetPr>
  <dimension ref="A1:WWC64"/>
  <sheetViews>
    <sheetView view="pageLayout" topLeftCell="A43"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151</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12636</v>
      </c>
      <c r="D7" s="102">
        <v>10629</v>
      </c>
      <c r="E7" s="103">
        <v>0.19</v>
      </c>
      <c r="F7" s="104">
        <v>0.189</v>
      </c>
      <c r="G7" s="104">
        <v>0.11</v>
      </c>
      <c r="H7" s="105">
        <v>0.114</v>
      </c>
      <c r="I7" s="101">
        <v>37506</v>
      </c>
      <c r="J7" s="102">
        <v>31403</v>
      </c>
      <c r="K7" s="103">
        <v>0.19500000000000001</v>
      </c>
      <c r="L7" s="104">
        <v>0.19400000000000001</v>
      </c>
      <c r="M7" s="104">
        <v>0.11700000000000001</v>
      </c>
      <c r="N7" s="105">
        <v>0.124</v>
      </c>
      <c r="O7" s="101">
        <v>19642</v>
      </c>
      <c r="P7" s="102">
        <v>16805</v>
      </c>
      <c r="Q7" s="103">
        <v>0.17</v>
      </c>
      <c r="R7" s="104">
        <v>0.16900000000000001</v>
      </c>
      <c r="S7" s="104">
        <v>0.11799999999999999</v>
      </c>
      <c r="T7" s="105">
        <v>0.128</v>
      </c>
    </row>
    <row r="8" spans="1:20" ht="23.1" customHeight="1" thickBot="1">
      <c r="A8" s="253"/>
      <c r="B8" s="106" t="s">
        <v>83</v>
      </c>
      <c r="C8" s="107">
        <v>3160</v>
      </c>
      <c r="D8" s="108">
        <v>2151</v>
      </c>
      <c r="E8" s="109">
        <v>0.47</v>
      </c>
      <c r="F8" s="110">
        <v>0.46899999999999997</v>
      </c>
      <c r="G8" s="144">
        <v>2.8000000000000001E-2</v>
      </c>
      <c r="H8" s="111">
        <v>2.3E-2</v>
      </c>
      <c r="I8" s="107">
        <v>9440</v>
      </c>
      <c r="J8" s="108">
        <v>6527</v>
      </c>
      <c r="K8" s="109">
        <v>0.44700000000000001</v>
      </c>
      <c r="L8" s="110">
        <v>0.44600000000000001</v>
      </c>
      <c r="M8" s="110">
        <v>2.9000000000000001E-2</v>
      </c>
      <c r="N8" s="111">
        <v>2.5999999999999999E-2</v>
      </c>
      <c r="O8" s="107">
        <v>4766</v>
      </c>
      <c r="P8" s="108">
        <v>3272</v>
      </c>
      <c r="Q8" s="109">
        <v>0.45800000000000002</v>
      </c>
      <c r="R8" s="110">
        <v>0.45700000000000002</v>
      </c>
      <c r="S8" s="110">
        <v>2.9000000000000001E-2</v>
      </c>
      <c r="T8" s="111">
        <v>2.5000000000000001E-2</v>
      </c>
    </row>
    <row r="9" spans="1:20" ht="23.1" customHeight="1" thickTop="1" thickBot="1">
      <c r="A9" s="254"/>
      <c r="B9" s="112" t="s">
        <v>84</v>
      </c>
      <c r="C9" s="113">
        <v>15796</v>
      </c>
      <c r="D9" s="114">
        <v>12780</v>
      </c>
      <c r="E9" s="115">
        <v>0.23699999999999999</v>
      </c>
      <c r="F9" s="116">
        <v>0.23599999999999999</v>
      </c>
      <c r="G9" s="116">
        <v>0.13800000000000001</v>
      </c>
      <c r="H9" s="117">
        <v>0.13700000000000001</v>
      </c>
      <c r="I9" s="113">
        <v>46946</v>
      </c>
      <c r="J9" s="114">
        <v>37930</v>
      </c>
      <c r="K9" s="115">
        <v>0.23899999999999999</v>
      </c>
      <c r="L9" s="116">
        <v>0.23799999999999999</v>
      </c>
      <c r="M9" s="116">
        <v>0.14599999999999999</v>
      </c>
      <c r="N9" s="117">
        <v>0.14899999999999999</v>
      </c>
      <c r="O9" s="113">
        <v>24408</v>
      </c>
      <c r="P9" s="114">
        <v>20077</v>
      </c>
      <c r="Q9" s="115">
        <v>0.217</v>
      </c>
      <c r="R9" s="116">
        <v>0.216</v>
      </c>
      <c r="S9" s="116">
        <v>0.14699999999999999</v>
      </c>
      <c r="T9" s="117">
        <v>0.153</v>
      </c>
    </row>
    <row r="10" spans="1:20" ht="23.1" customHeight="1" thickTop="1">
      <c r="A10" s="252" t="s">
        <v>85</v>
      </c>
      <c r="B10" s="118" t="s">
        <v>86</v>
      </c>
      <c r="C10" s="119">
        <v>1250</v>
      </c>
      <c r="D10" s="120">
        <v>905</v>
      </c>
      <c r="E10" s="138">
        <v>0.38200000000000001</v>
      </c>
      <c r="F10" s="139">
        <v>0.38100000000000001</v>
      </c>
      <c r="G10" s="139">
        <v>1.0999999999999999E-2</v>
      </c>
      <c r="H10" s="121">
        <v>0.01</v>
      </c>
      <c r="I10" s="119">
        <v>3697</v>
      </c>
      <c r="J10" s="120">
        <v>2672</v>
      </c>
      <c r="K10" s="138">
        <v>0.38500000000000001</v>
      </c>
      <c r="L10" s="139">
        <v>0.38400000000000001</v>
      </c>
      <c r="M10" s="139">
        <v>1.0999999999999999E-2</v>
      </c>
      <c r="N10" s="121">
        <v>1.0999999999999999E-2</v>
      </c>
      <c r="O10" s="119">
        <v>1810</v>
      </c>
      <c r="P10" s="120">
        <v>1378</v>
      </c>
      <c r="Q10" s="138">
        <v>0.315</v>
      </c>
      <c r="R10" s="139">
        <v>0.313</v>
      </c>
      <c r="S10" s="139">
        <v>1.0999999999999999E-2</v>
      </c>
      <c r="T10" s="121">
        <v>0.01</v>
      </c>
    </row>
    <row r="11" spans="1:20" ht="23.1" customHeight="1">
      <c r="A11" s="253"/>
      <c r="B11" s="122" t="s">
        <v>87</v>
      </c>
      <c r="C11" s="123">
        <v>473</v>
      </c>
      <c r="D11" s="124">
        <v>300</v>
      </c>
      <c r="E11" s="135">
        <v>0.57799999999999996</v>
      </c>
      <c r="F11" s="127">
        <v>0.57699999999999996</v>
      </c>
      <c r="G11" s="127">
        <v>4.0000000000000001E-3</v>
      </c>
      <c r="H11" s="128">
        <v>3.0000000000000001E-3</v>
      </c>
      <c r="I11" s="123">
        <v>1405</v>
      </c>
      <c r="J11" s="124">
        <v>931</v>
      </c>
      <c r="K11" s="135">
        <v>0.51</v>
      </c>
      <c r="L11" s="127">
        <v>0.50900000000000001</v>
      </c>
      <c r="M11" s="127">
        <v>4.0000000000000001E-3</v>
      </c>
      <c r="N11" s="128">
        <v>4.0000000000000001E-3</v>
      </c>
      <c r="O11" s="123">
        <v>779</v>
      </c>
      <c r="P11" s="124">
        <v>449</v>
      </c>
      <c r="Q11" s="135">
        <v>0.73599999999999999</v>
      </c>
      <c r="R11" s="127">
        <v>0.73499999999999999</v>
      </c>
      <c r="S11" s="127">
        <v>5.0000000000000001E-3</v>
      </c>
      <c r="T11" s="128">
        <v>3.0000000000000001E-3</v>
      </c>
    </row>
    <row r="12" spans="1:20" ht="23.1" customHeight="1" thickBot="1">
      <c r="A12" s="253"/>
      <c r="B12" s="106" t="s">
        <v>88</v>
      </c>
      <c r="C12" s="129">
        <v>627</v>
      </c>
      <c r="D12" s="130">
        <v>415</v>
      </c>
      <c r="E12" s="131">
        <v>0.51200000000000001</v>
      </c>
      <c r="F12" s="132">
        <v>0.51100000000000001</v>
      </c>
      <c r="G12" s="190">
        <v>5.0000000000000001E-3</v>
      </c>
      <c r="H12" s="121">
        <v>4.0000000000000001E-3</v>
      </c>
      <c r="I12" s="129">
        <v>1775</v>
      </c>
      <c r="J12" s="130">
        <v>1119</v>
      </c>
      <c r="K12" s="131">
        <v>0.58799999999999997</v>
      </c>
      <c r="L12" s="132">
        <v>0.58599999999999997</v>
      </c>
      <c r="M12" s="190">
        <v>6.0000000000000001E-3</v>
      </c>
      <c r="N12" s="121">
        <v>4.0000000000000001E-3</v>
      </c>
      <c r="O12" s="129">
        <v>919</v>
      </c>
      <c r="P12" s="130">
        <v>576</v>
      </c>
      <c r="Q12" s="131">
        <v>0.59699999999999998</v>
      </c>
      <c r="R12" s="132">
        <v>0.59499999999999997</v>
      </c>
      <c r="S12" s="190">
        <v>6.0000000000000001E-3</v>
      </c>
      <c r="T12" s="121">
        <v>4.0000000000000001E-3</v>
      </c>
    </row>
    <row r="13" spans="1:20" ht="23.1" customHeight="1" thickTop="1" thickBot="1">
      <c r="A13" s="254"/>
      <c r="B13" s="112" t="s">
        <v>89</v>
      </c>
      <c r="C13" s="113">
        <v>2350</v>
      </c>
      <c r="D13" s="114">
        <v>1620</v>
      </c>
      <c r="E13" s="115">
        <v>0.45200000000000001</v>
      </c>
      <c r="F13" s="116">
        <v>0.45100000000000001</v>
      </c>
      <c r="G13" s="116">
        <v>0.02</v>
      </c>
      <c r="H13" s="117">
        <v>1.7000000000000001E-2</v>
      </c>
      <c r="I13" s="113">
        <v>6877</v>
      </c>
      <c r="J13" s="114">
        <v>4722</v>
      </c>
      <c r="K13" s="115">
        <v>0.45800000000000002</v>
      </c>
      <c r="L13" s="116">
        <v>0.45600000000000002</v>
      </c>
      <c r="M13" s="116">
        <v>2.1000000000000001E-2</v>
      </c>
      <c r="N13" s="117">
        <v>1.9E-2</v>
      </c>
      <c r="O13" s="113">
        <v>3508</v>
      </c>
      <c r="P13" s="114">
        <v>2403</v>
      </c>
      <c r="Q13" s="115">
        <v>0.46100000000000002</v>
      </c>
      <c r="R13" s="116">
        <v>0.46</v>
      </c>
      <c r="S13" s="116">
        <v>2.1000000000000001E-2</v>
      </c>
      <c r="T13" s="117">
        <v>1.7999999999999999E-2</v>
      </c>
    </row>
    <row r="14" spans="1:20" ht="23.1" customHeight="1" thickTop="1">
      <c r="A14" s="252" t="s">
        <v>90</v>
      </c>
      <c r="B14" s="118" t="s">
        <v>91</v>
      </c>
      <c r="C14" s="119">
        <v>3440</v>
      </c>
      <c r="D14" s="120">
        <v>2996</v>
      </c>
      <c r="E14" s="138">
        <v>0.14899999999999999</v>
      </c>
      <c r="F14" s="139">
        <v>0.14799999999999999</v>
      </c>
      <c r="G14" s="139">
        <v>0.03</v>
      </c>
      <c r="H14" s="121">
        <v>3.2000000000000001E-2</v>
      </c>
      <c r="I14" s="119">
        <v>11092</v>
      </c>
      <c r="J14" s="120">
        <v>9074</v>
      </c>
      <c r="K14" s="133">
        <v>0.223</v>
      </c>
      <c r="L14" s="134">
        <v>0.222</v>
      </c>
      <c r="M14" s="134">
        <v>3.4000000000000002E-2</v>
      </c>
      <c r="N14" s="121">
        <v>3.5999999999999997E-2</v>
      </c>
      <c r="O14" s="119">
        <v>5834</v>
      </c>
      <c r="P14" s="120">
        <v>4896</v>
      </c>
      <c r="Q14" s="133">
        <v>0.193</v>
      </c>
      <c r="R14" s="134">
        <v>0.192</v>
      </c>
      <c r="S14" s="134">
        <v>3.5000000000000003E-2</v>
      </c>
      <c r="T14" s="121">
        <v>3.6999999999999998E-2</v>
      </c>
    </row>
    <row r="15" spans="1:20" ht="23.1" customHeight="1">
      <c r="A15" s="253"/>
      <c r="B15" s="122" t="s">
        <v>92</v>
      </c>
      <c r="C15" s="123">
        <v>2804</v>
      </c>
      <c r="D15" s="124">
        <v>2048</v>
      </c>
      <c r="E15" s="135">
        <v>0.37</v>
      </c>
      <c r="F15" s="127">
        <v>0.36899999999999999</v>
      </c>
      <c r="G15" s="126">
        <v>2.4E-2</v>
      </c>
      <c r="H15" s="111">
        <v>2.1999999999999999E-2</v>
      </c>
      <c r="I15" s="123">
        <v>8994</v>
      </c>
      <c r="J15" s="124">
        <v>6665</v>
      </c>
      <c r="K15" s="135">
        <v>0.35099999999999998</v>
      </c>
      <c r="L15" s="127">
        <v>0.34899999999999998</v>
      </c>
      <c r="M15" s="127">
        <v>2.8000000000000001E-2</v>
      </c>
      <c r="N15" s="111">
        <v>2.5999999999999999E-2</v>
      </c>
      <c r="O15" s="123">
        <v>4765</v>
      </c>
      <c r="P15" s="124">
        <v>3514</v>
      </c>
      <c r="Q15" s="135">
        <v>0.35699999999999998</v>
      </c>
      <c r="R15" s="127">
        <v>0.35599999999999998</v>
      </c>
      <c r="S15" s="127">
        <v>2.9000000000000001E-2</v>
      </c>
      <c r="T15" s="111">
        <v>2.7E-2</v>
      </c>
    </row>
    <row r="16" spans="1:20" ht="23.1" customHeight="1">
      <c r="A16" s="253"/>
      <c r="B16" s="122" t="s">
        <v>93</v>
      </c>
      <c r="C16" s="123">
        <v>3833</v>
      </c>
      <c r="D16" s="124">
        <v>2657</v>
      </c>
      <c r="E16" s="135">
        <v>0.44400000000000001</v>
      </c>
      <c r="F16" s="127">
        <v>0.443</v>
      </c>
      <c r="G16" s="126">
        <v>3.3000000000000002E-2</v>
      </c>
      <c r="H16" s="128">
        <v>2.9000000000000001E-2</v>
      </c>
      <c r="I16" s="123">
        <v>12493</v>
      </c>
      <c r="J16" s="124">
        <v>8579</v>
      </c>
      <c r="K16" s="135">
        <v>0.45700000000000002</v>
      </c>
      <c r="L16" s="127">
        <v>0.45600000000000002</v>
      </c>
      <c r="M16" s="127">
        <v>3.9E-2</v>
      </c>
      <c r="N16" s="128">
        <v>3.4000000000000002E-2</v>
      </c>
      <c r="O16" s="123">
        <v>6797</v>
      </c>
      <c r="P16" s="124">
        <v>4742</v>
      </c>
      <c r="Q16" s="135">
        <v>0.435</v>
      </c>
      <c r="R16" s="127">
        <v>0.433</v>
      </c>
      <c r="S16" s="127">
        <v>4.1000000000000002E-2</v>
      </c>
      <c r="T16" s="128">
        <v>3.5999999999999997E-2</v>
      </c>
    </row>
    <row r="17" spans="1:20" ht="23.1" customHeight="1">
      <c r="A17" s="253"/>
      <c r="B17" s="122" t="s">
        <v>94</v>
      </c>
      <c r="C17" s="123">
        <v>2877</v>
      </c>
      <c r="D17" s="124">
        <v>2551</v>
      </c>
      <c r="E17" s="125">
        <v>0.129</v>
      </c>
      <c r="F17" s="126">
        <v>0.128</v>
      </c>
      <c r="G17" s="126">
        <v>2.5000000000000001E-2</v>
      </c>
      <c r="H17" s="111">
        <v>2.7E-2</v>
      </c>
      <c r="I17" s="123">
        <v>10455</v>
      </c>
      <c r="J17" s="124">
        <v>9279</v>
      </c>
      <c r="K17" s="125">
        <v>0.128</v>
      </c>
      <c r="L17" s="126">
        <v>0.127</v>
      </c>
      <c r="M17" s="126">
        <v>3.3000000000000002E-2</v>
      </c>
      <c r="N17" s="111">
        <v>3.6999999999999998E-2</v>
      </c>
      <c r="O17" s="123">
        <v>5287</v>
      </c>
      <c r="P17" s="124">
        <v>4746</v>
      </c>
      <c r="Q17" s="125">
        <v>0.115</v>
      </c>
      <c r="R17" s="126">
        <v>0.114</v>
      </c>
      <c r="S17" s="126">
        <v>3.2000000000000001E-2</v>
      </c>
      <c r="T17" s="111">
        <v>3.5999999999999997E-2</v>
      </c>
    </row>
    <row r="18" spans="1:20" ht="23.1" customHeight="1">
      <c r="A18" s="253"/>
      <c r="B18" s="122" t="s">
        <v>95</v>
      </c>
      <c r="C18" s="123">
        <v>1184</v>
      </c>
      <c r="D18" s="124">
        <v>1176</v>
      </c>
      <c r="E18" s="125">
        <v>8.0000000000000002E-3</v>
      </c>
      <c r="F18" s="126">
        <v>6.9999999999999004E-3</v>
      </c>
      <c r="G18" s="126">
        <v>0.01</v>
      </c>
      <c r="H18" s="128">
        <v>1.2999999999999999E-2</v>
      </c>
      <c r="I18" s="123">
        <v>4196</v>
      </c>
      <c r="J18" s="124">
        <v>3407</v>
      </c>
      <c r="K18" s="125">
        <v>0.23300000000000001</v>
      </c>
      <c r="L18" s="126">
        <v>0.23200000000000001</v>
      </c>
      <c r="M18" s="126">
        <v>1.2999999999999999E-2</v>
      </c>
      <c r="N18" s="128">
        <v>1.2999999999999999E-2</v>
      </c>
      <c r="O18" s="123">
        <v>2229</v>
      </c>
      <c r="P18" s="124">
        <v>1753</v>
      </c>
      <c r="Q18" s="125">
        <v>0.27300000000000002</v>
      </c>
      <c r="R18" s="126">
        <v>0.27200000000000002</v>
      </c>
      <c r="S18" s="126">
        <v>1.2999999999999999E-2</v>
      </c>
      <c r="T18" s="128">
        <v>1.2999999999999999E-2</v>
      </c>
    </row>
    <row r="19" spans="1:20" ht="23.1" customHeight="1">
      <c r="A19" s="253"/>
      <c r="B19" s="122" t="s">
        <v>96</v>
      </c>
      <c r="C19" s="123">
        <v>2891</v>
      </c>
      <c r="D19" s="124">
        <v>2238</v>
      </c>
      <c r="E19" s="125">
        <v>0.29299999999999998</v>
      </c>
      <c r="F19" s="126">
        <v>0.29199999999999998</v>
      </c>
      <c r="G19" s="126">
        <v>2.5000000000000001E-2</v>
      </c>
      <c r="H19" s="111">
        <v>2.4E-2</v>
      </c>
      <c r="I19" s="123">
        <v>9727</v>
      </c>
      <c r="J19" s="124">
        <v>7126</v>
      </c>
      <c r="K19" s="125">
        <v>0.36599999999999999</v>
      </c>
      <c r="L19" s="126">
        <v>0.36499999999999999</v>
      </c>
      <c r="M19" s="126">
        <v>0.03</v>
      </c>
      <c r="N19" s="111">
        <v>2.8000000000000001E-2</v>
      </c>
      <c r="O19" s="123">
        <v>5032</v>
      </c>
      <c r="P19" s="124">
        <v>3548</v>
      </c>
      <c r="Q19" s="125">
        <v>0.41899999999999998</v>
      </c>
      <c r="R19" s="126">
        <v>0.41799999999999998</v>
      </c>
      <c r="S19" s="126">
        <v>0.03</v>
      </c>
      <c r="T19" s="111">
        <v>2.7E-2</v>
      </c>
    </row>
    <row r="20" spans="1:20" ht="23.1" customHeight="1">
      <c r="A20" s="253"/>
      <c r="B20" s="122" t="s">
        <v>97</v>
      </c>
      <c r="C20" s="123">
        <v>1075</v>
      </c>
      <c r="D20" s="124">
        <v>789</v>
      </c>
      <c r="E20" s="125">
        <v>0.36399999999999999</v>
      </c>
      <c r="F20" s="126">
        <v>0.36199999999999999</v>
      </c>
      <c r="G20" s="126">
        <v>8.9999999999999993E-3</v>
      </c>
      <c r="H20" s="111">
        <v>8.0000000000000002E-3</v>
      </c>
      <c r="I20" s="123">
        <v>2855</v>
      </c>
      <c r="J20" s="124">
        <v>2057</v>
      </c>
      <c r="K20" s="135">
        <v>0.38900000000000001</v>
      </c>
      <c r="L20" s="127">
        <v>0.38800000000000001</v>
      </c>
      <c r="M20" s="126">
        <v>8.9999999999999993E-3</v>
      </c>
      <c r="N20" s="128">
        <v>8.0000000000000002E-3</v>
      </c>
      <c r="O20" s="123">
        <v>1413</v>
      </c>
      <c r="P20" s="124">
        <v>1075</v>
      </c>
      <c r="Q20" s="135">
        <v>0.315</v>
      </c>
      <c r="R20" s="127">
        <v>0.314</v>
      </c>
      <c r="S20" s="126">
        <v>8.9999999999999993E-3</v>
      </c>
      <c r="T20" s="128">
        <v>8.0000000000000002E-3</v>
      </c>
    </row>
    <row r="21" spans="1:20" ht="23.1" customHeight="1">
      <c r="A21" s="253"/>
      <c r="B21" s="122" t="s">
        <v>98</v>
      </c>
      <c r="C21" s="123">
        <v>363</v>
      </c>
      <c r="D21" s="124">
        <v>280</v>
      </c>
      <c r="E21" s="125">
        <v>0.29699999999999999</v>
      </c>
      <c r="F21" s="126">
        <v>0.29599999999999999</v>
      </c>
      <c r="G21" s="126">
        <v>3.0000000000000001E-3</v>
      </c>
      <c r="H21" s="111">
        <v>3.0000000000000001E-3</v>
      </c>
      <c r="I21" s="123">
        <v>922</v>
      </c>
      <c r="J21" s="124">
        <v>725</v>
      </c>
      <c r="K21" s="125">
        <v>0.27300000000000002</v>
      </c>
      <c r="L21" s="126">
        <v>0.27200000000000002</v>
      </c>
      <c r="M21" s="126">
        <v>3.0000000000000001E-3</v>
      </c>
      <c r="N21" s="111">
        <v>3.0000000000000001E-3</v>
      </c>
      <c r="O21" s="123">
        <v>482</v>
      </c>
      <c r="P21" s="124">
        <v>400</v>
      </c>
      <c r="Q21" s="125">
        <v>0.20599999999999999</v>
      </c>
      <c r="R21" s="126">
        <v>0.20499999999999999</v>
      </c>
      <c r="S21" s="126">
        <v>3.0000000000000001E-3</v>
      </c>
      <c r="T21" s="111">
        <v>3.0000000000000001E-3</v>
      </c>
    </row>
    <row r="22" spans="1:20" ht="23.1" customHeight="1">
      <c r="A22" s="253"/>
      <c r="B22" s="122" t="s">
        <v>99</v>
      </c>
      <c r="C22" s="123">
        <v>137</v>
      </c>
      <c r="D22" s="124">
        <v>144</v>
      </c>
      <c r="E22" s="125">
        <v>-4.8000000000000001E-2</v>
      </c>
      <c r="F22" s="126">
        <v>-4.9000000000000002E-2</v>
      </c>
      <c r="G22" s="126">
        <v>1E-3</v>
      </c>
      <c r="H22" s="111">
        <v>2E-3</v>
      </c>
      <c r="I22" s="123">
        <v>358</v>
      </c>
      <c r="J22" s="124">
        <v>350</v>
      </c>
      <c r="K22" s="125">
        <v>2.4E-2</v>
      </c>
      <c r="L22" s="126">
        <v>2.3E-2</v>
      </c>
      <c r="M22" s="126">
        <v>1E-3</v>
      </c>
      <c r="N22" s="111">
        <v>1E-3</v>
      </c>
      <c r="O22" s="123">
        <v>206</v>
      </c>
      <c r="P22" s="124">
        <v>198</v>
      </c>
      <c r="Q22" s="125">
        <v>4.1000000000000002E-2</v>
      </c>
      <c r="R22" s="126">
        <v>0.04</v>
      </c>
      <c r="S22" s="126">
        <v>1E-3</v>
      </c>
      <c r="T22" s="111">
        <v>2E-3</v>
      </c>
    </row>
    <row r="23" spans="1:20" ht="23.1" customHeight="1">
      <c r="A23" s="253"/>
      <c r="B23" s="122" t="s">
        <v>100</v>
      </c>
      <c r="C23" s="123">
        <v>816</v>
      </c>
      <c r="D23" s="124">
        <v>345</v>
      </c>
      <c r="E23" s="135">
        <v>1.367</v>
      </c>
      <c r="F23" s="127">
        <v>1.365</v>
      </c>
      <c r="G23" s="126">
        <v>7.0000000000000001E-3</v>
      </c>
      <c r="H23" s="111">
        <v>4.0000000000000001E-3</v>
      </c>
      <c r="I23" s="123">
        <v>2393</v>
      </c>
      <c r="J23" s="124">
        <v>771</v>
      </c>
      <c r="K23" s="135">
        <v>2.1059999999999999</v>
      </c>
      <c r="L23" s="127">
        <v>2.1040000000000001</v>
      </c>
      <c r="M23" s="127">
        <v>7.0000000000000001E-3</v>
      </c>
      <c r="N23" s="111">
        <v>3.0000000000000001E-3</v>
      </c>
      <c r="O23" s="123">
        <v>1268</v>
      </c>
      <c r="P23" s="124">
        <v>417</v>
      </c>
      <c r="Q23" s="135">
        <v>2.0430000000000001</v>
      </c>
      <c r="R23" s="127">
        <v>2.0409999999999999</v>
      </c>
      <c r="S23" s="127">
        <v>8.0000000000000002E-3</v>
      </c>
      <c r="T23" s="111">
        <v>3.0000000000000001E-3</v>
      </c>
    </row>
    <row r="24" spans="1:20" ht="23.1" customHeight="1" thickBot="1">
      <c r="A24" s="253"/>
      <c r="B24" s="106" t="s">
        <v>88</v>
      </c>
      <c r="C24" s="129">
        <v>4546</v>
      </c>
      <c r="D24" s="130">
        <v>3947</v>
      </c>
      <c r="E24" s="136">
        <v>0.153</v>
      </c>
      <c r="F24" s="137">
        <v>0.152</v>
      </c>
      <c r="G24" s="137">
        <v>0.04</v>
      </c>
      <c r="H24" s="111">
        <v>4.2000000000000003E-2</v>
      </c>
      <c r="I24" s="129">
        <v>16034</v>
      </c>
      <c r="J24" s="130">
        <v>11889</v>
      </c>
      <c r="K24" s="136">
        <v>0.35</v>
      </c>
      <c r="L24" s="137">
        <v>0.34899999999999998</v>
      </c>
      <c r="M24" s="137">
        <v>0.05</v>
      </c>
      <c r="N24" s="111">
        <v>4.7E-2</v>
      </c>
      <c r="O24" s="129">
        <v>8295</v>
      </c>
      <c r="P24" s="130">
        <v>6300</v>
      </c>
      <c r="Q24" s="136">
        <v>0.318</v>
      </c>
      <c r="R24" s="137">
        <v>0.317</v>
      </c>
      <c r="S24" s="137">
        <v>0.05</v>
      </c>
      <c r="T24" s="111">
        <v>4.8000000000000001E-2</v>
      </c>
    </row>
    <row r="25" spans="1:20" ht="23.1" customHeight="1" thickTop="1" thickBot="1">
      <c r="A25" s="254"/>
      <c r="B25" s="112" t="s">
        <v>101</v>
      </c>
      <c r="C25" s="113">
        <v>23966</v>
      </c>
      <c r="D25" s="114">
        <v>19171</v>
      </c>
      <c r="E25" s="115">
        <v>0.251</v>
      </c>
      <c r="F25" s="116">
        <v>0.25</v>
      </c>
      <c r="G25" s="116">
        <v>0.20899999999999999</v>
      </c>
      <c r="H25" s="117">
        <v>0.20599999999999999</v>
      </c>
      <c r="I25" s="113">
        <v>79519</v>
      </c>
      <c r="J25" s="114">
        <v>59922</v>
      </c>
      <c r="K25" s="115">
        <v>0.32800000000000001</v>
      </c>
      <c r="L25" s="116">
        <v>0.32700000000000001</v>
      </c>
      <c r="M25" s="116">
        <v>0.247</v>
      </c>
      <c r="N25" s="117">
        <v>0.23599999999999999</v>
      </c>
      <c r="O25" s="113">
        <v>41608</v>
      </c>
      <c r="P25" s="114">
        <v>31589</v>
      </c>
      <c r="Q25" s="115">
        <v>0.318</v>
      </c>
      <c r="R25" s="116">
        <v>0.317</v>
      </c>
      <c r="S25" s="116">
        <v>0.251</v>
      </c>
      <c r="T25" s="117">
        <v>0.24</v>
      </c>
    </row>
    <row r="26" spans="1:20" ht="23.1" customHeight="1" thickTop="1">
      <c r="A26" s="252" t="s">
        <v>102</v>
      </c>
      <c r="B26" s="118" t="s">
        <v>103</v>
      </c>
      <c r="C26" s="119">
        <v>32821</v>
      </c>
      <c r="D26" s="120">
        <v>20159</v>
      </c>
      <c r="E26" s="133">
        <v>0.629</v>
      </c>
      <c r="F26" s="134">
        <v>0.628</v>
      </c>
      <c r="G26" s="134">
        <v>0.28599999999999998</v>
      </c>
      <c r="H26" s="121">
        <v>0.216</v>
      </c>
      <c r="I26" s="119">
        <v>81208</v>
      </c>
      <c r="J26" s="120">
        <v>48518</v>
      </c>
      <c r="K26" s="133">
        <v>0.67500000000000004</v>
      </c>
      <c r="L26" s="134">
        <v>0.67400000000000004</v>
      </c>
      <c r="M26" s="134">
        <v>0.253</v>
      </c>
      <c r="N26" s="121">
        <v>0.191</v>
      </c>
      <c r="O26" s="119">
        <v>42680</v>
      </c>
      <c r="P26" s="120">
        <v>25369</v>
      </c>
      <c r="Q26" s="133">
        <v>0.68400000000000005</v>
      </c>
      <c r="R26" s="134">
        <v>0.68200000000000005</v>
      </c>
      <c r="S26" s="134">
        <v>0.25700000000000001</v>
      </c>
      <c r="T26" s="121">
        <v>0.193</v>
      </c>
    </row>
    <row r="27" spans="1:20" ht="23.1" customHeight="1">
      <c r="A27" s="253"/>
      <c r="B27" s="122" t="s">
        <v>104</v>
      </c>
      <c r="C27" s="123">
        <v>11952</v>
      </c>
      <c r="D27" s="124">
        <v>11297</v>
      </c>
      <c r="E27" s="135">
        <v>5.8999999999999997E-2</v>
      </c>
      <c r="F27" s="127">
        <v>5.8000000000000003E-2</v>
      </c>
      <c r="G27" s="127">
        <v>0.104</v>
      </c>
      <c r="H27" s="128">
        <v>0.121</v>
      </c>
      <c r="I27" s="123">
        <v>30001</v>
      </c>
      <c r="J27" s="124">
        <v>27853</v>
      </c>
      <c r="K27" s="135">
        <v>7.8E-2</v>
      </c>
      <c r="L27" s="127">
        <v>7.6999999999999999E-2</v>
      </c>
      <c r="M27" s="127">
        <v>9.2999999999999999E-2</v>
      </c>
      <c r="N27" s="128">
        <v>0.11</v>
      </c>
      <c r="O27" s="123">
        <v>15149</v>
      </c>
      <c r="P27" s="124">
        <v>14148</v>
      </c>
      <c r="Q27" s="135">
        <v>7.1999999999999995E-2</v>
      </c>
      <c r="R27" s="127">
        <v>7.0999999999999994E-2</v>
      </c>
      <c r="S27" s="127">
        <v>9.0999999999999998E-2</v>
      </c>
      <c r="T27" s="128">
        <v>0.108</v>
      </c>
    </row>
    <row r="28" spans="1:20" ht="23.1" customHeight="1">
      <c r="A28" s="253"/>
      <c r="B28" s="122" t="s">
        <v>105</v>
      </c>
      <c r="C28" s="123">
        <v>2457</v>
      </c>
      <c r="D28" s="124">
        <v>2768</v>
      </c>
      <c r="E28" s="135">
        <v>-0.112</v>
      </c>
      <c r="F28" s="127">
        <v>-0.112</v>
      </c>
      <c r="G28" s="127">
        <v>2.1000000000000001E-2</v>
      </c>
      <c r="H28" s="128">
        <v>0.03</v>
      </c>
      <c r="I28" s="123">
        <v>6171</v>
      </c>
      <c r="J28" s="124">
        <v>7321</v>
      </c>
      <c r="K28" s="135">
        <v>-0.156</v>
      </c>
      <c r="L28" s="127">
        <v>-0.157</v>
      </c>
      <c r="M28" s="127">
        <v>1.9E-2</v>
      </c>
      <c r="N28" s="128">
        <v>2.9000000000000001E-2</v>
      </c>
      <c r="O28" s="123">
        <v>3258</v>
      </c>
      <c r="P28" s="124">
        <v>3794</v>
      </c>
      <c r="Q28" s="135">
        <v>-0.14099999999999999</v>
      </c>
      <c r="R28" s="127">
        <v>-0.14099999999999999</v>
      </c>
      <c r="S28" s="127">
        <v>0.02</v>
      </c>
      <c r="T28" s="128">
        <v>2.9000000000000001E-2</v>
      </c>
    </row>
    <row r="29" spans="1:20" ht="23.1" customHeight="1" thickBot="1">
      <c r="A29" s="253"/>
      <c r="B29" s="106" t="s">
        <v>106</v>
      </c>
      <c r="C29" s="129">
        <v>7106</v>
      </c>
      <c r="D29" s="130">
        <v>8856</v>
      </c>
      <c r="E29" s="136">
        <v>-0.19700000000000001</v>
      </c>
      <c r="F29" s="137">
        <v>-0.19800000000000001</v>
      </c>
      <c r="G29" s="137">
        <v>6.2E-2</v>
      </c>
      <c r="H29" s="111">
        <v>9.5000000000000001E-2</v>
      </c>
      <c r="I29" s="129">
        <v>17128</v>
      </c>
      <c r="J29" s="130">
        <v>20548</v>
      </c>
      <c r="K29" s="136">
        <v>-0.16600000000000001</v>
      </c>
      <c r="L29" s="137">
        <v>-0.16600000000000001</v>
      </c>
      <c r="M29" s="137">
        <v>5.2999999999999999E-2</v>
      </c>
      <c r="N29" s="111">
        <v>8.1000000000000003E-2</v>
      </c>
      <c r="O29" s="129">
        <v>8673</v>
      </c>
      <c r="P29" s="130">
        <v>10605</v>
      </c>
      <c r="Q29" s="136">
        <v>-0.182</v>
      </c>
      <c r="R29" s="137">
        <v>-0.182</v>
      </c>
      <c r="S29" s="137">
        <v>5.1999999999999998E-2</v>
      </c>
      <c r="T29" s="111">
        <v>8.1000000000000003E-2</v>
      </c>
    </row>
    <row r="30" spans="1:20" ht="23.1" customHeight="1" thickTop="1" thickBot="1">
      <c r="A30" s="254"/>
      <c r="B30" s="112" t="s">
        <v>107</v>
      </c>
      <c r="C30" s="113">
        <v>54336</v>
      </c>
      <c r="D30" s="114">
        <v>43080</v>
      </c>
      <c r="E30" s="115">
        <v>0.26200000000000001</v>
      </c>
      <c r="F30" s="116">
        <v>0.26100000000000001</v>
      </c>
      <c r="G30" s="116">
        <v>0.47299999999999998</v>
      </c>
      <c r="H30" s="117">
        <v>0.46200000000000002</v>
      </c>
      <c r="I30" s="113">
        <v>134508</v>
      </c>
      <c r="J30" s="114">
        <v>104240</v>
      </c>
      <c r="K30" s="115">
        <v>0.29099999999999998</v>
      </c>
      <c r="L30" s="116">
        <v>0.28999999999999998</v>
      </c>
      <c r="M30" s="116">
        <v>0.41799999999999998</v>
      </c>
      <c r="N30" s="117">
        <v>0.41</v>
      </c>
      <c r="O30" s="113">
        <v>69760</v>
      </c>
      <c r="P30" s="114">
        <v>53916</v>
      </c>
      <c r="Q30" s="115">
        <v>0.29499999999999998</v>
      </c>
      <c r="R30" s="116">
        <v>0.29399999999999998</v>
      </c>
      <c r="S30" s="116">
        <v>0.42099999999999999</v>
      </c>
      <c r="T30" s="117">
        <v>0.41</v>
      </c>
    </row>
    <row r="31" spans="1:20" ht="23.1" customHeight="1" thickTop="1">
      <c r="A31" s="252" t="s">
        <v>108</v>
      </c>
      <c r="B31" s="118" t="s">
        <v>109</v>
      </c>
      <c r="C31" s="119">
        <v>489</v>
      </c>
      <c r="D31" s="120">
        <v>516</v>
      </c>
      <c r="E31" s="133">
        <v>-5.1999999999999998E-2</v>
      </c>
      <c r="F31" s="134">
        <v>-5.1999999999999998E-2</v>
      </c>
      <c r="G31" s="134">
        <v>4.0000000000000001E-3</v>
      </c>
      <c r="H31" s="121">
        <v>6.0000000000000001E-3</v>
      </c>
      <c r="I31" s="119">
        <v>1295</v>
      </c>
      <c r="J31" s="120">
        <v>1262</v>
      </c>
      <c r="K31" s="133">
        <v>2.7E-2</v>
      </c>
      <c r="L31" s="134">
        <v>2.5999999999999999E-2</v>
      </c>
      <c r="M31" s="134">
        <v>4.0000000000000001E-3</v>
      </c>
      <c r="N31" s="121">
        <v>5.0000000000000001E-3</v>
      </c>
      <c r="O31" s="119">
        <v>610</v>
      </c>
      <c r="P31" s="120">
        <v>599</v>
      </c>
      <c r="Q31" s="133">
        <v>1.9E-2</v>
      </c>
      <c r="R31" s="134">
        <v>1.7999999999999999E-2</v>
      </c>
      <c r="S31" s="134">
        <v>4.0000000000000001E-3</v>
      </c>
      <c r="T31" s="121">
        <v>5.0000000000000001E-3</v>
      </c>
    </row>
    <row r="32" spans="1:20" ht="23.1" customHeight="1">
      <c r="A32" s="253"/>
      <c r="B32" s="122" t="s">
        <v>110</v>
      </c>
      <c r="C32" s="123">
        <v>235</v>
      </c>
      <c r="D32" s="124">
        <v>209</v>
      </c>
      <c r="E32" s="135">
        <v>0.125</v>
      </c>
      <c r="F32" s="127">
        <v>0.124</v>
      </c>
      <c r="G32" s="126">
        <v>2E-3</v>
      </c>
      <c r="H32" s="111">
        <v>2E-3</v>
      </c>
      <c r="I32" s="123">
        <v>472</v>
      </c>
      <c r="J32" s="124">
        <v>460</v>
      </c>
      <c r="K32" s="135">
        <v>2.7E-2</v>
      </c>
      <c r="L32" s="127">
        <v>2.5999999999999999E-2</v>
      </c>
      <c r="M32" s="127">
        <v>1E-3</v>
      </c>
      <c r="N32" s="111">
        <v>2E-3</v>
      </c>
      <c r="O32" s="123">
        <v>245</v>
      </c>
      <c r="P32" s="124">
        <v>244</v>
      </c>
      <c r="Q32" s="135">
        <v>4.9999999999999004E-3</v>
      </c>
      <c r="R32" s="127">
        <v>4.0000000000000001E-3</v>
      </c>
      <c r="S32" s="127">
        <v>1E-3</v>
      </c>
      <c r="T32" s="111">
        <v>2E-3</v>
      </c>
    </row>
    <row r="33" spans="1:20" ht="23.1" customHeight="1">
      <c r="A33" s="253"/>
      <c r="B33" s="122" t="s">
        <v>111</v>
      </c>
      <c r="C33" s="123">
        <v>686</v>
      </c>
      <c r="D33" s="124">
        <v>811</v>
      </c>
      <c r="E33" s="135">
        <v>-0.153</v>
      </c>
      <c r="F33" s="127">
        <v>-0.154</v>
      </c>
      <c r="G33" s="127">
        <v>6.0000000000000001E-3</v>
      </c>
      <c r="H33" s="111">
        <v>8.9999999999999993E-3</v>
      </c>
      <c r="I33" s="123">
        <v>1567</v>
      </c>
      <c r="J33" s="124">
        <v>1864</v>
      </c>
      <c r="K33" s="135">
        <v>-0.159</v>
      </c>
      <c r="L33" s="127">
        <v>-0.159</v>
      </c>
      <c r="M33" s="127">
        <v>5.0000000000000001E-3</v>
      </c>
      <c r="N33" s="111">
        <v>7.0000000000000001E-3</v>
      </c>
      <c r="O33" s="123">
        <v>874</v>
      </c>
      <c r="P33" s="124">
        <v>999</v>
      </c>
      <c r="Q33" s="135">
        <v>-0.124</v>
      </c>
      <c r="R33" s="127">
        <v>-0.125</v>
      </c>
      <c r="S33" s="127">
        <v>5.0000000000000001E-3</v>
      </c>
      <c r="T33" s="111">
        <v>8.0000000000000002E-3</v>
      </c>
    </row>
    <row r="34" spans="1:20" ht="23.1" customHeight="1">
      <c r="A34" s="253"/>
      <c r="B34" s="122" t="s">
        <v>112</v>
      </c>
      <c r="C34" s="123">
        <v>749</v>
      </c>
      <c r="D34" s="124">
        <v>972</v>
      </c>
      <c r="E34" s="125">
        <v>-0.22900000000000001</v>
      </c>
      <c r="F34" s="126">
        <v>-0.22900000000000001</v>
      </c>
      <c r="G34" s="126">
        <v>7.0000000000000001E-3</v>
      </c>
      <c r="H34" s="111">
        <v>0.01</v>
      </c>
      <c r="I34" s="123">
        <v>1895</v>
      </c>
      <c r="J34" s="124">
        <v>2098</v>
      </c>
      <c r="K34" s="125">
        <v>-9.6000000000000002E-2</v>
      </c>
      <c r="L34" s="126">
        <v>-9.7000000000000003E-2</v>
      </c>
      <c r="M34" s="126">
        <v>6.0000000000000001E-3</v>
      </c>
      <c r="N34" s="111">
        <v>8.0000000000000002E-3</v>
      </c>
      <c r="O34" s="123">
        <v>904</v>
      </c>
      <c r="P34" s="124">
        <v>999</v>
      </c>
      <c r="Q34" s="125">
        <v>-9.4E-2</v>
      </c>
      <c r="R34" s="126">
        <v>-9.5000000000000001E-2</v>
      </c>
      <c r="S34" s="126">
        <v>5.0000000000000001E-3</v>
      </c>
      <c r="T34" s="111">
        <v>8.0000000000000002E-3</v>
      </c>
    </row>
    <row r="35" spans="1:20" ht="23.1" customHeight="1">
      <c r="A35" s="253"/>
      <c r="B35" s="122" t="s">
        <v>113</v>
      </c>
      <c r="C35" s="123">
        <v>1181</v>
      </c>
      <c r="D35" s="124">
        <v>955</v>
      </c>
      <c r="E35" s="135">
        <v>0.23799999999999999</v>
      </c>
      <c r="F35" s="127">
        <v>0.23699999999999999</v>
      </c>
      <c r="G35" s="126">
        <v>0.01</v>
      </c>
      <c r="H35" s="111">
        <v>0.01</v>
      </c>
      <c r="I35" s="123">
        <v>3271</v>
      </c>
      <c r="J35" s="124">
        <v>2687</v>
      </c>
      <c r="K35" s="135">
        <v>0.218</v>
      </c>
      <c r="L35" s="127">
        <v>0.217</v>
      </c>
      <c r="M35" s="127">
        <v>0.01</v>
      </c>
      <c r="N35" s="111">
        <v>1.0999999999999999E-2</v>
      </c>
      <c r="O35" s="123">
        <v>1584</v>
      </c>
      <c r="P35" s="124">
        <v>1355</v>
      </c>
      <c r="Q35" s="135">
        <v>0.17</v>
      </c>
      <c r="R35" s="127">
        <v>0.16900000000000001</v>
      </c>
      <c r="S35" s="127">
        <v>0.01</v>
      </c>
      <c r="T35" s="111">
        <v>0.01</v>
      </c>
    </row>
    <row r="36" spans="1:20" ht="23.1" customHeight="1">
      <c r="A36" s="253"/>
      <c r="B36" s="122" t="s">
        <v>114</v>
      </c>
      <c r="C36" s="123">
        <v>1670</v>
      </c>
      <c r="D36" s="124">
        <v>1944</v>
      </c>
      <c r="E36" s="135">
        <v>-0.14000000000000001</v>
      </c>
      <c r="F36" s="127">
        <v>-0.14099999999999999</v>
      </c>
      <c r="G36" s="127">
        <v>1.4999999999999999E-2</v>
      </c>
      <c r="H36" s="111">
        <v>2.1000000000000001E-2</v>
      </c>
      <c r="I36" s="123">
        <v>4651</v>
      </c>
      <c r="J36" s="124">
        <v>5350</v>
      </c>
      <c r="K36" s="135">
        <v>-0.13</v>
      </c>
      <c r="L36" s="127">
        <v>-0.13100000000000001</v>
      </c>
      <c r="M36" s="127">
        <v>1.4E-2</v>
      </c>
      <c r="N36" s="111">
        <v>2.1000000000000001E-2</v>
      </c>
      <c r="O36" s="123">
        <v>2314</v>
      </c>
      <c r="P36" s="124">
        <v>2626</v>
      </c>
      <c r="Q36" s="135">
        <v>-0.11799999999999999</v>
      </c>
      <c r="R36" s="127">
        <v>-0.11899999999999999</v>
      </c>
      <c r="S36" s="127">
        <v>1.4E-2</v>
      </c>
      <c r="T36" s="111">
        <v>0.02</v>
      </c>
    </row>
    <row r="37" spans="1:20" ht="23.1" customHeight="1">
      <c r="A37" s="253"/>
      <c r="B37" s="106" t="s">
        <v>115</v>
      </c>
      <c r="C37" s="123">
        <v>800</v>
      </c>
      <c r="D37" s="124">
        <v>477</v>
      </c>
      <c r="E37" s="135">
        <v>0.67800000000000005</v>
      </c>
      <c r="F37" s="127">
        <v>0.67700000000000005</v>
      </c>
      <c r="G37" s="126">
        <v>7.0000000000000001E-3</v>
      </c>
      <c r="H37" s="111">
        <v>5.0000000000000001E-3</v>
      </c>
      <c r="I37" s="123">
        <v>2071</v>
      </c>
      <c r="J37" s="124">
        <v>1263</v>
      </c>
      <c r="K37" s="135">
        <v>0.64100000000000001</v>
      </c>
      <c r="L37" s="127">
        <v>0.64</v>
      </c>
      <c r="M37" s="126">
        <v>6.0000000000000001E-3</v>
      </c>
      <c r="N37" s="111">
        <v>5.0000000000000001E-3</v>
      </c>
      <c r="O37" s="123">
        <v>1036</v>
      </c>
      <c r="P37" s="124">
        <v>716</v>
      </c>
      <c r="Q37" s="135">
        <v>0.44800000000000001</v>
      </c>
      <c r="R37" s="127">
        <v>0.44700000000000001</v>
      </c>
      <c r="S37" s="126">
        <v>6.0000000000000001E-3</v>
      </c>
      <c r="T37" s="111">
        <v>5.0000000000000001E-3</v>
      </c>
    </row>
    <row r="38" spans="1:20" ht="23.1" customHeight="1" thickBot="1">
      <c r="A38" s="253"/>
      <c r="B38" s="106" t="s">
        <v>88</v>
      </c>
      <c r="C38" s="129">
        <v>533</v>
      </c>
      <c r="D38" s="130">
        <v>327</v>
      </c>
      <c r="E38" s="136">
        <v>0.63100000000000001</v>
      </c>
      <c r="F38" s="137">
        <v>0.63</v>
      </c>
      <c r="G38" s="137">
        <v>5.0000000000000001E-3</v>
      </c>
      <c r="H38" s="111">
        <v>4.0000000000000001E-3</v>
      </c>
      <c r="I38" s="129">
        <v>1422</v>
      </c>
      <c r="J38" s="130">
        <v>1391</v>
      </c>
      <c r="K38" s="136">
        <v>2.3E-2</v>
      </c>
      <c r="L38" s="137">
        <v>2.1999999999999999E-2</v>
      </c>
      <c r="M38" s="137">
        <v>4.0000000000000001E-3</v>
      </c>
      <c r="N38" s="111">
        <v>5.0000000000000001E-3</v>
      </c>
      <c r="O38" s="129">
        <v>746</v>
      </c>
      <c r="P38" s="130">
        <v>740</v>
      </c>
      <c r="Q38" s="136">
        <v>8.9999999999999004E-3</v>
      </c>
      <c r="R38" s="137">
        <v>8.0000000000000002E-3</v>
      </c>
      <c r="S38" s="137">
        <v>4.0000000000000001E-3</v>
      </c>
      <c r="T38" s="111">
        <v>6.0000000000000001E-3</v>
      </c>
    </row>
    <row r="39" spans="1:20" ht="23.1" customHeight="1" thickTop="1" thickBot="1">
      <c r="A39" s="254"/>
      <c r="B39" s="112" t="s">
        <v>116</v>
      </c>
      <c r="C39" s="113">
        <v>6343</v>
      </c>
      <c r="D39" s="114">
        <v>6211</v>
      </c>
      <c r="E39" s="116">
        <v>2.1999999999999999E-2</v>
      </c>
      <c r="F39" s="116">
        <v>2.1000000000000001E-2</v>
      </c>
      <c r="G39" s="116">
        <v>5.5E-2</v>
      </c>
      <c r="H39" s="117">
        <v>6.7000000000000004E-2</v>
      </c>
      <c r="I39" s="113">
        <v>16644</v>
      </c>
      <c r="J39" s="114">
        <v>16375</v>
      </c>
      <c r="K39" s="116">
        <v>1.7000000000000001E-2</v>
      </c>
      <c r="L39" s="116">
        <v>1.6E-2</v>
      </c>
      <c r="M39" s="116">
        <v>5.1999999999999998E-2</v>
      </c>
      <c r="N39" s="117">
        <v>6.4000000000000001E-2</v>
      </c>
      <c r="O39" s="113">
        <v>8313</v>
      </c>
      <c r="P39" s="114">
        <v>8278</v>
      </c>
      <c r="Q39" s="116">
        <v>4.9999999999999004E-3</v>
      </c>
      <c r="R39" s="116">
        <v>4.0000000000000001E-3</v>
      </c>
      <c r="S39" s="116">
        <v>0.05</v>
      </c>
      <c r="T39" s="117">
        <v>6.3E-2</v>
      </c>
    </row>
    <row r="40" spans="1:20" ht="23.1" customHeight="1" thickTop="1">
      <c r="A40" s="252" t="s">
        <v>117</v>
      </c>
      <c r="B40" s="118" t="s">
        <v>118</v>
      </c>
      <c r="C40" s="119">
        <v>796</v>
      </c>
      <c r="D40" s="120">
        <v>1287</v>
      </c>
      <c r="E40" s="138">
        <v>-0.38100000000000001</v>
      </c>
      <c r="F40" s="139">
        <v>-0.38200000000000001</v>
      </c>
      <c r="G40" s="139">
        <v>7.0000000000000001E-3</v>
      </c>
      <c r="H40" s="121">
        <v>1.4E-2</v>
      </c>
      <c r="I40" s="119">
        <v>1936</v>
      </c>
      <c r="J40" s="120">
        <v>3195</v>
      </c>
      <c r="K40" s="138">
        <v>-0.39400000000000002</v>
      </c>
      <c r="L40" s="139">
        <v>-0.39400000000000002</v>
      </c>
      <c r="M40" s="139">
        <v>6.0000000000000001E-3</v>
      </c>
      <c r="N40" s="121">
        <v>1.2999999999999999E-2</v>
      </c>
      <c r="O40" s="119">
        <v>956</v>
      </c>
      <c r="P40" s="120">
        <v>1595</v>
      </c>
      <c r="Q40" s="138">
        <v>-0.4</v>
      </c>
      <c r="R40" s="139">
        <v>-0.40100000000000002</v>
      </c>
      <c r="S40" s="139">
        <v>6.0000000000000001E-3</v>
      </c>
      <c r="T40" s="121">
        <v>1.2E-2</v>
      </c>
    </row>
    <row r="41" spans="1:20" ht="23.1" customHeight="1">
      <c r="A41" s="253"/>
      <c r="B41" s="122" t="s">
        <v>119</v>
      </c>
      <c r="C41" s="123">
        <v>6</v>
      </c>
      <c r="D41" s="124">
        <v>3</v>
      </c>
      <c r="E41" s="125">
        <v>1.002</v>
      </c>
      <c r="F41" s="126">
        <v>1</v>
      </c>
      <c r="G41" s="126">
        <v>0</v>
      </c>
      <c r="H41" s="111">
        <v>0</v>
      </c>
      <c r="I41" s="123">
        <v>10</v>
      </c>
      <c r="J41" s="174">
        <v>12</v>
      </c>
      <c r="K41" s="125">
        <v>-0.16600000000000001</v>
      </c>
      <c r="L41" s="126">
        <v>-0.16700000000000001</v>
      </c>
      <c r="M41" s="126">
        <v>0</v>
      </c>
      <c r="N41" s="111">
        <v>0</v>
      </c>
      <c r="O41" s="123">
        <v>7</v>
      </c>
      <c r="P41" s="124">
        <v>7</v>
      </c>
      <c r="Q41" s="125">
        <v>9.9999999999989008E-4</v>
      </c>
      <c r="R41" s="126">
        <v>0</v>
      </c>
      <c r="S41" s="126">
        <v>0</v>
      </c>
      <c r="T41" s="111">
        <v>0</v>
      </c>
    </row>
    <row r="42" spans="1:20" ht="23.1" customHeight="1">
      <c r="A42" s="253"/>
      <c r="B42" s="140" t="s">
        <v>120</v>
      </c>
      <c r="C42" s="123">
        <v>78</v>
      </c>
      <c r="D42" s="124">
        <v>56</v>
      </c>
      <c r="E42" s="125">
        <v>0.39400000000000002</v>
      </c>
      <c r="F42" s="126">
        <v>0.39300000000000002</v>
      </c>
      <c r="G42" s="126">
        <v>1E-3</v>
      </c>
      <c r="H42" s="111">
        <v>1E-3</v>
      </c>
      <c r="I42" s="123">
        <v>204</v>
      </c>
      <c r="J42" s="124">
        <v>199</v>
      </c>
      <c r="K42" s="125">
        <v>2.5999999999999999E-2</v>
      </c>
      <c r="L42" s="126">
        <v>2.5000000000000001E-2</v>
      </c>
      <c r="M42" s="126">
        <v>1E-3</v>
      </c>
      <c r="N42" s="111">
        <v>1E-3</v>
      </c>
      <c r="O42" s="123">
        <v>108</v>
      </c>
      <c r="P42" s="124">
        <v>103</v>
      </c>
      <c r="Q42" s="125">
        <v>4.9000000000000002E-2</v>
      </c>
      <c r="R42" s="126">
        <v>4.9000000000000002E-2</v>
      </c>
      <c r="S42" s="126">
        <v>1E-3</v>
      </c>
      <c r="T42" s="111">
        <v>1E-3</v>
      </c>
    </row>
    <row r="43" spans="1:20" ht="23.1" customHeight="1">
      <c r="A43" s="253"/>
      <c r="B43" s="122" t="s">
        <v>121</v>
      </c>
      <c r="C43" s="123">
        <v>78</v>
      </c>
      <c r="D43" s="124">
        <v>137</v>
      </c>
      <c r="E43" s="125">
        <v>-0.43</v>
      </c>
      <c r="F43" s="126">
        <v>-0.43099999999999999</v>
      </c>
      <c r="G43" s="126">
        <v>1E-3</v>
      </c>
      <c r="H43" s="111">
        <v>1E-3</v>
      </c>
      <c r="I43" s="123">
        <v>219</v>
      </c>
      <c r="J43" s="124">
        <v>254</v>
      </c>
      <c r="K43" s="125">
        <v>-0.13700000000000001</v>
      </c>
      <c r="L43" s="126">
        <v>-0.13800000000000001</v>
      </c>
      <c r="M43" s="126">
        <v>1E-3</v>
      </c>
      <c r="N43" s="111">
        <v>1E-3</v>
      </c>
      <c r="O43" s="123">
        <v>118</v>
      </c>
      <c r="P43" s="124">
        <v>147</v>
      </c>
      <c r="Q43" s="125">
        <v>-0.19700000000000001</v>
      </c>
      <c r="R43" s="126">
        <v>-0.19700000000000001</v>
      </c>
      <c r="S43" s="126">
        <v>1E-3</v>
      </c>
      <c r="T43" s="111">
        <v>1E-3</v>
      </c>
    </row>
    <row r="44" spans="1:20" ht="23.1" customHeight="1">
      <c r="A44" s="253"/>
      <c r="B44" s="122" t="s">
        <v>122</v>
      </c>
      <c r="C44" s="123">
        <v>215</v>
      </c>
      <c r="D44" s="124">
        <v>121</v>
      </c>
      <c r="E44" s="125">
        <v>0.77800000000000002</v>
      </c>
      <c r="F44" s="126">
        <v>0.77700000000000002</v>
      </c>
      <c r="G44" s="126">
        <v>2E-3</v>
      </c>
      <c r="H44" s="111">
        <v>1E-3</v>
      </c>
      <c r="I44" s="123">
        <v>625</v>
      </c>
      <c r="J44" s="124">
        <v>285</v>
      </c>
      <c r="K44" s="125">
        <v>1.1950000000000001</v>
      </c>
      <c r="L44" s="126">
        <v>1.1930000000000001</v>
      </c>
      <c r="M44" s="126">
        <v>2E-3</v>
      </c>
      <c r="N44" s="111">
        <v>1E-3</v>
      </c>
      <c r="O44" s="123">
        <v>316</v>
      </c>
      <c r="P44" s="124">
        <v>149</v>
      </c>
      <c r="Q44" s="125">
        <v>1.123</v>
      </c>
      <c r="R44" s="126">
        <v>1.121</v>
      </c>
      <c r="S44" s="126">
        <v>2E-3</v>
      </c>
      <c r="T44" s="111">
        <v>1E-3</v>
      </c>
    </row>
    <row r="45" spans="1:20" ht="23.1" customHeight="1" thickBot="1">
      <c r="A45" s="253"/>
      <c r="B45" s="141" t="s">
        <v>88</v>
      </c>
      <c r="C45" s="129">
        <v>289</v>
      </c>
      <c r="D45" s="130">
        <v>397</v>
      </c>
      <c r="E45" s="175">
        <v>-0.27100000000000002</v>
      </c>
      <c r="F45" s="176">
        <v>-0.27200000000000002</v>
      </c>
      <c r="G45" s="176">
        <v>3.0000000000000001E-3</v>
      </c>
      <c r="H45" s="111">
        <v>4.0000000000000001E-3</v>
      </c>
      <c r="I45" s="129">
        <v>1237</v>
      </c>
      <c r="J45" s="130">
        <v>1898</v>
      </c>
      <c r="K45" s="142">
        <v>-0.34799999999999998</v>
      </c>
      <c r="L45" s="137">
        <v>-0.34799999999999998</v>
      </c>
      <c r="M45" s="137">
        <v>4.0000000000000001E-3</v>
      </c>
      <c r="N45" s="111">
        <v>7.0000000000000001E-3</v>
      </c>
      <c r="O45" s="129">
        <v>657</v>
      </c>
      <c r="P45" s="130">
        <v>984</v>
      </c>
      <c r="Q45" s="142">
        <v>-0.33200000000000002</v>
      </c>
      <c r="R45" s="137">
        <v>-0.33200000000000002</v>
      </c>
      <c r="S45" s="137">
        <v>4.0000000000000001E-3</v>
      </c>
      <c r="T45" s="111">
        <v>7.0000000000000001E-3</v>
      </c>
    </row>
    <row r="46" spans="1:20" ht="23.1" customHeight="1" thickTop="1" thickBot="1">
      <c r="A46" s="254"/>
      <c r="B46" s="112" t="s">
        <v>123</v>
      </c>
      <c r="C46" s="113">
        <v>1462</v>
      </c>
      <c r="D46" s="114">
        <v>2001</v>
      </c>
      <c r="E46" s="145">
        <v>-0.26900000000000002</v>
      </c>
      <c r="F46" s="145">
        <v>-0.26900000000000002</v>
      </c>
      <c r="G46" s="116">
        <v>1.2999999999999999E-2</v>
      </c>
      <c r="H46" s="117">
        <v>2.1000000000000001E-2</v>
      </c>
      <c r="I46" s="113">
        <v>4231</v>
      </c>
      <c r="J46" s="114">
        <v>5843</v>
      </c>
      <c r="K46" s="116">
        <v>-0.27500000000000002</v>
      </c>
      <c r="L46" s="116">
        <v>-0.27600000000000002</v>
      </c>
      <c r="M46" s="116">
        <v>1.2999999999999999E-2</v>
      </c>
      <c r="N46" s="117">
        <v>2.3E-2</v>
      </c>
      <c r="O46" s="113">
        <v>2162</v>
      </c>
      <c r="P46" s="114">
        <v>2985</v>
      </c>
      <c r="Q46" s="116">
        <v>-0.27500000000000002</v>
      </c>
      <c r="R46" s="116">
        <v>-0.27600000000000002</v>
      </c>
      <c r="S46" s="116">
        <v>1.2999999999999999E-2</v>
      </c>
      <c r="T46" s="117">
        <v>2.3E-2</v>
      </c>
    </row>
    <row r="47" spans="1:20" ht="23.1" customHeight="1" thickTop="1">
      <c r="A47" s="252" t="s">
        <v>124</v>
      </c>
      <c r="B47" s="118" t="s">
        <v>125</v>
      </c>
      <c r="C47" s="119">
        <v>7472</v>
      </c>
      <c r="D47" s="120">
        <v>6103</v>
      </c>
      <c r="E47" s="188">
        <v>0.22500000000000001</v>
      </c>
      <c r="F47" s="188">
        <v>0.224</v>
      </c>
      <c r="G47" s="134">
        <v>6.5000000000000002E-2</v>
      </c>
      <c r="H47" s="143">
        <v>6.6000000000000003E-2</v>
      </c>
      <c r="I47" s="119">
        <v>22671</v>
      </c>
      <c r="J47" s="120">
        <v>17920</v>
      </c>
      <c r="K47" s="134">
        <v>0.26600000000000001</v>
      </c>
      <c r="L47" s="134">
        <v>0.26500000000000001</v>
      </c>
      <c r="M47" s="134">
        <v>7.0999999999999994E-2</v>
      </c>
      <c r="N47" s="143">
        <v>7.0999999999999994E-2</v>
      </c>
      <c r="O47" s="119">
        <v>10664</v>
      </c>
      <c r="P47" s="120">
        <v>8558</v>
      </c>
      <c r="Q47" s="134">
        <v>0.247</v>
      </c>
      <c r="R47" s="134">
        <v>0.246</v>
      </c>
      <c r="S47" s="134">
        <v>6.4000000000000001E-2</v>
      </c>
      <c r="T47" s="143">
        <v>6.5000000000000002E-2</v>
      </c>
    </row>
    <row r="48" spans="1:20" ht="23.1" customHeight="1">
      <c r="A48" s="253"/>
      <c r="B48" s="141" t="s">
        <v>126</v>
      </c>
      <c r="C48" s="123">
        <v>694</v>
      </c>
      <c r="D48" s="124">
        <v>684</v>
      </c>
      <c r="E48" s="125">
        <v>1.4999999999999999E-2</v>
      </c>
      <c r="F48" s="126">
        <v>1.4999999999999999E-2</v>
      </c>
      <c r="G48" s="126">
        <v>6.0000000000000001E-3</v>
      </c>
      <c r="H48" s="111">
        <v>7.0000000000000001E-3</v>
      </c>
      <c r="I48" s="123">
        <v>2083</v>
      </c>
      <c r="J48" s="124">
        <v>1939</v>
      </c>
      <c r="K48" s="125">
        <v>7.4999999999999997E-2</v>
      </c>
      <c r="L48" s="126">
        <v>7.3999999999999996E-2</v>
      </c>
      <c r="M48" s="126">
        <v>6.0000000000000001E-3</v>
      </c>
      <c r="N48" s="111">
        <v>8.0000000000000002E-3</v>
      </c>
      <c r="O48" s="123">
        <v>985</v>
      </c>
      <c r="P48" s="124">
        <v>934</v>
      </c>
      <c r="Q48" s="125">
        <v>5.5E-2</v>
      </c>
      <c r="R48" s="126">
        <v>5.5E-2</v>
      </c>
      <c r="S48" s="126">
        <v>6.0000000000000001E-3</v>
      </c>
      <c r="T48" s="111">
        <v>7.0000000000000001E-3</v>
      </c>
    </row>
    <row r="49" spans="1:20" ht="23.1" customHeight="1" thickBot="1">
      <c r="A49" s="253"/>
      <c r="B49" s="106" t="s">
        <v>88</v>
      </c>
      <c r="C49" s="129">
        <v>42</v>
      </c>
      <c r="D49" s="130">
        <v>12</v>
      </c>
      <c r="E49" s="175">
        <v>2.5030000000000001</v>
      </c>
      <c r="F49" s="176">
        <v>2.5</v>
      </c>
      <c r="G49" s="176">
        <v>0</v>
      </c>
      <c r="H49" s="111">
        <v>0</v>
      </c>
      <c r="I49" s="129">
        <v>160</v>
      </c>
      <c r="J49" s="130">
        <v>49</v>
      </c>
      <c r="K49" s="175">
        <v>2.2679999999999998</v>
      </c>
      <c r="L49" s="176">
        <v>2.2650000000000001</v>
      </c>
      <c r="M49" s="176">
        <v>0</v>
      </c>
      <c r="N49" s="111">
        <v>0</v>
      </c>
      <c r="O49" s="129">
        <v>81</v>
      </c>
      <c r="P49" s="130">
        <v>33</v>
      </c>
      <c r="Q49" s="175">
        <v>1.4570000000000001</v>
      </c>
      <c r="R49" s="176">
        <v>1.4550000000000001</v>
      </c>
      <c r="S49" s="176">
        <v>0</v>
      </c>
      <c r="T49" s="111">
        <v>0</v>
      </c>
    </row>
    <row r="50" spans="1:20" ht="23.1" customHeight="1" thickTop="1" thickBot="1">
      <c r="A50" s="254"/>
      <c r="B50" s="112" t="s">
        <v>127</v>
      </c>
      <c r="C50" s="113">
        <v>8208</v>
      </c>
      <c r="D50" s="114">
        <v>6799</v>
      </c>
      <c r="E50" s="116">
        <v>0.20799999999999999</v>
      </c>
      <c r="F50" s="116">
        <v>0.20699999999999999</v>
      </c>
      <c r="G50" s="116">
        <v>7.1999999999999995E-2</v>
      </c>
      <c r="H50" s="117">
        <v>7.2999999999999995E-2</v>
      </c>
      <c r="I50" s="113">
        <v>24914</v>
      </c>
      <c r="J50" s="114">
        <v>19908</v>
      </c>
      <c r="K50" s="116">
        <v>0.252</v>
      </c>
      <c r="L50" s="116">
        <v>0.251</v>
      </c>
      <c r="M50" s="116">
        <v>7.6999999999999999E-2</v>
      </c>
      <c r="N50" s="117">
        <v>7.8E-2</v>
      </c>
      <c r="O50" s="113">
        <v>11730</v>
      </c>
      <c r="P50" s="114">
        <v>9525</v>
      </c>
      <c r="Q50" s="116">
        <v>0.23200000000000001</v>
      </c>
      <c r="R50" s="116">
        <v>0.23100000000000001</v>
      </c>
      <c r="S50" s="116">
        <v>7.0999999999999994E-2</v>
      </c>
      <c r="T50" s="117">
        <v>7.1999999999999995E-2</v>
      </c>
    </row>
    <row r="51" spans="1:20" ht="23.1" customHeight="1" thickTop="1" thickBot="1">
      <c r="A51" s="207" t="s">
        <v>128</v>
      </c>
      <c r="B51" s="208"/>
      <c r="C51" s="146">
        <v>161</v>
      </c>
      <c r="D51" s="147">
        <v>235</v>
      </c>
      <c r="E51" s="148">
        <v>-0.314</v>
      </c>
      <c r="F51" s="149">
        <v>-0.315</v>
      </c>
      <c r="G51" s="189">
        <v>1E-3</v>
      </c>
      <c r="H51" s="150">
        <v>3.0000000000000001E-3</v>
      </c>
      <c r="I51" s="146">
        <v>396</v>
      </c>
      <c r="J51" s="147">
        <v>346</v>
      </c>
      <c r="K51" s="148">
        <v>0.14499999999999999</v>
      </c>
      <c r="L51" s="149">
        <v>0.14499999999999999</v>
      </c>
      <c r="M51" s="149">
        <v>1E-3</v>
      </c>
      <c r="N51" s="150">
        <v>1E-3</v>
      </c>
      <c r="O51" s="146">
        <v>240</v>
      </c>
      <c r="P51" s="147">
        <v>203</v>
      </c>
      <c r="Q51" s="148">
        <v>0.183</v>
      </c>
      <c r="R51" s="149">
        <v>0.182</v>
      </c>
      <c r="S51" s="149">
        <v>1E-3</v>
      </c>
      <c r="T51" s="150">
        <v>2E-3</v>
      </c>
    </row>
    <row r="52" spans="1:20" ht="23.1" customHeight="1" thickTop="1" thickBot="1">
      <c r="A52" s="207" t="s">
        <v>129</v>
      </c>
      <c r="B52" s="208"/>
      <c r="C52" s="146">
        <v>2167</v>
      </c>
      <c r="D52" s="147">
        <v>1275</v>
      </c>
      <c r="E52" s="148">
        <v>0.70099999999999996</v>
      </c>
      <c r="F52" s="151">
        <v>0.7</v>
      </c>
      <c r="G52" s="151">
        <v>1.9E-2</v>
      </c>
      <c r="H52" s="121">
        <v>1.4E-2</v>
      </c>
      <c r="I52" s="146">
        <v>7486</v>
      </c>
      <c r="J52" s="147">
        <v>4806</v>
      </c>
      <c r="K52" s="148">
        <v>0.55900000000000005</v>
      </c>
      <c r="L52" s="151">
        <v>0.55800000000000005</v>
      </c>
      <c r="M52" s="151">
        <v>2.3E-2</v>
      </c>
      <c r="N52" s="121">
        <v>1.9E-2</v>
      </c>
      <c r="O52" s="146">
        <v>4054</v>
      </c>
      <c r="P52" s="147">
        <v>2574</v>
      </c>
      <c r="Q52" s="148">
        <v>0.57599999999999996</v>
      </c>
      <c r="R52" s="151">
        <v>0.57499999999999996</v>
      </c>
      <c r="S52" s="151">
        <v>2.4E-2</v>
      </c>
      <c r="T52" s="121">
        <v>0.02</v>
      </c>
    </row>
    <row r="53" spans="1:20" ht="23.1" customHeight="1" thickTop="1" thickBot="1">
      <c r="A53" s="207" t="s">
        <v>130</v>
      </c>
      <c r="B53" s="208"/>
      <c r="C53" s="113">
        <v>114789</v>
      </c>
      <c r="D53" s="114">
        <v>93172</v>
      </c>
      <c r="E53" s="115">
        <v>0.23300000000000001</v>
      </c>
      <c r="F53" s="116">
        <v>0.23200000000000001</v>
      </c>
      <c r="G53" s="152"/>
      <c r="H53" s="152"/>
      <c r="I53" s="113">
        <v>321521</v>
      </c>
      <c r="J53" s="114">
        <v>254092</v>
      </c>
      <c r="K53" s="115">
        <v>0.26600000000000001</v>
      </c>
      <c r="L53" s="116">
        <v>0.26500000000000001</v>
      </c>
      <c r="M53" s="152"/>
      <c r="N53" s="152"/>
      <c r="O53" s="113">
        <v>165783</v>
      </c>
      <c r="P53" s="114">
        <v>131550</v>
      </c>
      <c r="Q53" s="115">
        <v>0.26100000000000001</v>
      </c>
      <c r="R53" s="116">
        <v>0.26</v>
      </c>
      <c r="S53" s="152"/>
      <c r="T53" s="185"/>
    </row>
    <row r="54" spans="1:20" ht="23.1" customHeight="1" thickTop="1" thickBot="1">
      <c r="A54" s="209" t="s">
        <v>131</v>
      </c>
      <c r="B54" s="210"/>
      <c r="C54" s="153">
        <v>103494</v>
      </c>
      <c r="D54" s="154">
        <v>128401</v>
      </c>
      <c r="E54" s="155">
        <v>-0.193</v>
      </c>
      <c r="F54" s="156">
        <v>-0.19400000000000001</v>
      </c>
      <c r="G54" s="157"/>
      <c r="H54" s="158"/>
      <c r="I54" s="153">
        <v>195216</v>
      </c>
      <c r="J54" s="154">
        <v>236268</v>
      </c>
      <c r="K54" s="155">
        <v>-0.17299999999999999</v>
      </c>
      <c r="L54" s="156">
        <v>-0.17399999999999999</v>
      </c>
      <c r="M54" s="157"/>
      <c r="N54" s="158"/>
      <c r="O54" s="153">
        <v>125471</v>
      </c>
      <c r="P54" s="154">
        <v>155632</v>
      </c>
      <c r="Q54" s="155">
        <v>-0.193</v>
      </c>
      <c r="R54" s="156">
        <v>-0.19400000000000001</v>
      </c>
      <c r="S54" s="157"/>
      <c r="T54" s="186"/>
    </row>
    <row r="55" spans="1:20" s="5" customFormat="1" ht="23.1" customHeight="1" thickBot="1">
      <c r="A55" s="211" t="s">
        <v>132</v>
      </c>
      <c r="B55" s="212"/>
      <c r="C55" s="159">
        <v>218283</v>
      </c>
      <c r="D55" s="160">
        <v>221573</v>
      </c>
      <c r="E55" s="161">
        <v>-1.4E-2</v>
      </c>
      <c r="F55" s="162">
        <v>-1.4999999999999999E-2</v>
      </c>
      <c r="G55" s="163"/>
      <c r="H55" s="164"/>
      <c r="I55" s="159">
        <v>516737</v>
      </c>
      <c r="J55" s="160">
        <v>490360</v>
      </c>
      <c r="K55" s="161">
        <v>5.5E-2</v>
      </c>
      <c r="L55" s="162">
        <v>5.3999999999999999E-2</v>
      </c>
      <c r="M55" s="162"/>
      <c r="N55" s="177"/>
      <c r="O55" s="159">
        <v>291254</v>
      </c>
      <c r="P55" s="160">
        <v>287182</v>
      </c>
      <c r="Q55" s="161">
        <v>1.4999999999999999E-2</v>
      </c>
      <c r="R55" s="162">
        <v>1.4E-2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363572</v>
      </c>
      <c r="D58" s="225"/>
      <c r="E58" s="226"/>
      <c r="F58" s="227">
        <v>363982</v>
      </c>
      <c r="G58" s="225"/>
      <c r="H58" s="225"/>
      <c r="I58" s="228">
        <v>-1E-3</v>
      </c>
      <c r="J58" s="229"/>
      <c r="K58" s="261"/>
      <c r="L58" s="262"/>
      <c r="M58" s="262"/>
      <c r="N58" s="262"/>
      <c r="O58" s="262"/>
      <c r="P58" s="262"/>
      <c r="Q58" s="262"/>
      <c r="R58" s="262"/>
      <c r="S58" s="262"/>
      <c r="T58" s="262"/>
    </row>
    <row r="59" spans="1:20" s="5" customFormat="1" ht="27" customHeight="1">
      <c r="A59" s="230" t="s">
        <v>135</v>
      </c>
      <c r="B59" s="231"/>
      <c r="C59" s="232">
        <v>291254</v>
      </c>
      <c r="D59" s="233"/>
      <c r="E59" s="234"/>
      <c r="F59" s="235">
        <v>287182</v>
      </c>
      <c r="G59" s="233"/>
      <c r="H59" s="233"/>
      <c r="I59" s="236">
        <v>1.4E-2</v>
      </c>
      <c r="J59" s="237"/>
      <c r="K59" s="261"/>
      <c r="L59" s="262"/>
      <c r="M59" s="262"/>
      <c r="N59" s="262"/>
      <c r="O59" s="262"/>
      <c r="P59" s="262"/>
      <c r="Q59" s="262"/>
      <c r="R59" s="262"/>
      <c r="S59" s="262"/>
      <c r="T59" s="262"/>
    </row>
    <row r="60" spans="1:20" s="5" customFormat="1" ht="27" customHeight="1">
      <c r="A60" s="230" t="s">
        <v>61</v>
      </c>
      <c r="B60" s="231"/>
      <c r="C60" s="238">
        <v>0.80100000000000005</v>
      </c>
      <c r="D60" s="239"/>
      <c r="E60" s="240"/>
      <c r="F60" s="241">
        <v>0.78900000000000003</v>
      </c>
      <c r="G60" s="239"/>
      <c r="H60" s="239"/>
      <c r="I60" s="242" t="s">
        <v>196</v>
      </c>
      <c r="J60" s="243"/>
      <c r="K60" s="180" t="s">
        <v>194</v>
      </c>
      <c r="L60" s="181"/>
      <c r="M60" s="181"/>
      <c r="N60" s="180"/>
      <c r="O60" s="182"/>
      <c r="P60" s="182"/>
      <c r="Q60" s="181"/>
      <c r="R60" s="181"/>
      <c r="S60" s="181"/>
      <c r="T60" s="187"/>
    </row>
    <row r="61" spans="1:20" s="5" customFormat="1" ht="33" customHeight="1">
      <c r="A61" s="244" t="s">
        <v>74</v>
      </c>
      <c r="B61" s="245"/>
      <c r="C61" s="278">
        <f>I53/I55</f>
        <v>0.62221400828661388</v>
      </c>
      <c r="D61" s="249"/>
      <c r="E61" s="247"/>
      <c r="F61" s="248">
        <f>J53/J55</f>
        <v>0.51817440247981073</v>
      </c>
      <c r="G61" s="249"/>
      <c r="H61" s="249"/>
      <c r="I61" s="242" t="s">
        <v>197</v>
      </c>
      <c r="J61" s="243"/>
      <c r="K61" s="180" t="s">
        <v>195</v>
      </c>
      <c r="L61" s="3"/>
      <c r="M61" s="183"/>
      <c r="O61" s="180"/>
      <c r="P61" s="182"/>
      <c r="Q61" s="181"/>
      <c r="R61" s="181"/>
      <c r="S61" s="181"/>
      <c r="T61" s="181"/>
    </row>
    <row r="62" spans="1:20" s="5" customFormat="1" ht="33" customHeight="1" thickBot="1">
      <c r="A62" s="250" t="s">
        <v>75</v>
      </c>
      <c r="B62" s="251"/>
      <c r="C62" s="278">
        <f>O53/O55</f>
        <v>0.56920419977064696</v>
      </c>
      <c r="D62" s="279"/>
      <c r="E62" s="280"/>
      <c r="F62" s="248">
        <f>P53/P55</f>
        <v>0.45807188472815147</v>
      </c>
      <c r="G62" s="279"/>
      <c r="H62" s="280"/>
      <c r="I62" s="242" t="s">
        <v>198</v>
      </c>
      <c r="J62" s="281"/>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1.215511</v>
      </c>
      <c r="F64" s="275"/>
      <c r="G64" s="276">
        <v>0.93260500000000002</v>
      </c>
      <c r="H64" s="275"/>
      <c r="I64" s="276">
        <v>0.93577999999999995</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UI,太字"&amp;20宿泊状況調査結果詳細（2024年9月）※宿泊特化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1月</vt:lpstr>
      <vt:lpstr>2月</vt:lpstr>
      <vt:lpstr>3月</vt:lpstr>
      <vt:lpstr>4月</vt:lpstr>
      <vt:lpstr>5月</vt:lpstr>
      <vt:lpstr>6月</vt:lpstr>
      <vt:lpstr>7月</vt:lpstr>
      <vt:lpstr>8月</vt:lpstr>
      <vt:lpstr>9月</vt:lpstr>
      <vt:lpstr>10月</vt:lpstr>
      <vt:lpstr>11月</vt:lpstr>
      <vt:lpstr>12月</vt:lpstr>
      <vt:lpstr>累計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累計!Print_Area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fukutani</dc:creator>
  <cp:lastModifiedBy>kyokankomobile22</cp:lastModifiedBy>
  <cp:lastPrinted>2023-01-23T07:56:14Z</cp:lastPrinted>
  <dcterms:created xsi:type="dcterms:W3CDTF">2019-10-21T07:22:00Z</dcterms:created>
  <dcterms:modified xsi:type="dcterms:W3CDTF">2024-12-18T06:52:35Z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9F7176980795496B84EDB549EEDFAFB4</vt:lpwstr>
  </property>
</Properties>
</file>